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44D07DCB-FB57-43EC-8A8E-054051DA45BF}" xr6:coauthVersionLast="47" xr6:coauthVersionMax="47" xr10:uidLastSave="{00000000-0000-0000-0000-000000000000}"/>
  <bookViews>
    <workbookView xWindow="-120" yWindow="-120" windowWidth="29040" windowHeight="15720" xr2:uid="{96A13E08-C980-436E-9103-266A359874A5}"/>
  </bookViews>
  <sheets>
    <sheet name="Capital Investment Model" sheetId="1" r:id="rId1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43412.7003240741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" l="1"/>
  <c r="B93" i="1" s="1"/>
  <c r="B80" i="1"/>
  <c r="B83" i="1" s="1"/>
  <c r="B84" i="1" s="1"/>
  <c r="B70" i="1"/>
  <c r="L60" i="1"/>
  <c r="L63" i="1" s="1"/>
  <c r="K60" i="1"/>
  <c r="K63" i="1" s="1"/>
  <c r="J60" i="1"/>
  <c r="I60" i="1"/>
  <c r="H60" i="1"/>
  <c r="G60" i="1"/>
  <c r="F60" i="1"/>
  <c r="F63" i="1" s="1"/>
  <c r="E60" i="1"/>
  <c r="E63" i="1" s="1"/>
  <c r="D60" i="1"/>
  <c r="C60" i="1"/>
  <c r="B60" i="1"/>
  <c r="L50" i="1"/>
  <c r="K50" i="1"/>
  <c r="J50" i="1"/>
  <c r="I50" i="1"/>
  <c r="H50" i="1"/>
  <c r="G50" i="1"/>
  <c r="F50" i="1"/>
  <c r="E50" i="1"/>
  <c r="D50" i="1"/>
  <c r="C50" i="1"/>
  <c r="B50" i="1"/>
  <c r="B53" i="1" s="1"/>
  <c r="B73" i="1"/>
  <c r="B74" i="1" s="1"/>
  <c r="B63" i="1"/>
  <c r="B64" i="1" s="1"/>
  <c r="J42" i="1"/>
  <c r="J41" i="1"/>
  <c r="J40" i="1"/>
  <c r="J39" i="1"/>
  <c r="J38" i="1"/>
  <c r="L90" i="1"/>
  <c r="L80" i="1"/>
  <c r="L83" i="1" s="1"/>
  <c r="L70" i="1"/>
  <c r="L73" i="1" s="1"/>
  <c r="L53" i="1"/>
  <c r="G36" i="1"/>
  <c r="F36" i="1"/>
  <c r="E36" i="1"/>
  <c r="K80" i="1"/>
  <c r="K83" i="1" s="1"/>
  <c r="J80" i="1"/>
  <c r="J83" i="1" s="1"/>
  <c r="I80" i="1"/>
  <c r="I83" i="1" s="1"/>
  <c r="H80" i="1"/>
  <c r="H83" i="1" s="1"/>
  <c r="G80" i="1"/>
  <c r="G83" i="1" s="1"/>
  <c r="F80" i="1"/>
  <c r="F83" i="1" s="1"/>
  <c r="E80" i="1"/>
  <c r="E83" i="1" s="1"/>
  <c r="D80" i="1"/>
  <c r="D83" i="1" s="1"/>
  <c r="C80" i="1"/>
  <c r="C83" i="1" s="1"/>
  <c r="K70" i="1"/>
  <c r="K73" i="1" s="1"/>
  <c r="J70" i="1"/>
  <c r="J73" i="1" s="1"/>
  <c r="I70" i="1"/>
  <c r="I73" i="1" s="1"/>
  <c r="H70" i="1"/>
  <c r="H73" i="1" s="1"/>
  <c r="G70" i="1"/>
  <c r="G73" i="1" s="1"/>
  <c r="F70" i="1"/>
  <c r="F73" i="1" s="1"/>
  <c r="E70" i="1"/>
  <c r="E73" i="1" s="1"/>
  <c r="D70" i="1"/>
  <c r="D73" i="1" s="1"/>
  <c r="C70" i="1"/>
  <c r="C73" i="1" s="1"/>
  <c r="J63" i="1"/>
  <c r="I63" i="1"/>
  <c r="H63" i="1"/>
  <c r="G63" i="1"/>
  <c r="D63" i="1"/>
  <c r="C63" i="1"/>
  <c r="D44" i="1"/>
  <c r="E44" i="1" s="1"/>
  <c r="F44" i="1" s="1"/>
  <c r="G44" i="1" s="1"/>
  <c r="H44" i="1" s="1"/>
  <c r="I44" i="1" s="1"/>
  <c r="J44" i="1" s="1"/>
  <c r="K44" i="1" s="1"/>
  <c r="L44" i="1" s="1"/>
  <c r="L92" i="1" l="1"/>
  <c r="L93" i="1" s="1"/>
  <c r="C84" i="1"/>
  <c r="D84" i="1" s="1"/>
  <c r="E84" i="1" s="1"/>
  <c r="F84" i="1" s="1"/>
  <c r="G84" i="1" s="1"/>
  <c r="H84" i="1" s="1"/>
  <c r="I84" i="1" s="1"/>
  <c r="J84" i="1" s="1"/>
  <c r="K84" i="1" s="1"/>
  <c r="L84" i="1" s="1"/>
  <c r="H40" i="1"/>
  <c r="H41" i="1"/>
  <c r="H39" i="1"/>
  <c r="C64" i="1"/>
  <c r="D64" i="1" s="1"/>
  <c r="E64" i="1" s="1"/>
  <c r="F64" i="1" s="1"/>
  <c r="G64" i="1" s="1"/>
  <c r="H64" i="1" s="1"/>
  <c r="I64" i="1" s="1"/>
  <c r="J64" i="1" s="1"/>
  <c r="K64" i="1" s="1"/>
  <c r="L64" i="1" s="1"/>
  <c r="D41" i="1"/>
  <c r="G41" i="1" s="1"/>
  <c r="C41" i="1"/>
  <c r="F41" i="1" s="1"/>
  <c r="C74" i="1"/>
  <c r="D74" i="1" s="1"/>
  <c r="E74" i="1" s="1"/>
  <c r="F74" i="1" s="1"/>
  <c r="G74" i="1" s="1"/>
  <c r="H74" i="1" s="1"/>
  <c r="I74" i="1" s="1"/>
  <c r="J74" i="1" s="1"/>
  <c r="K74" i="1" s="1"/>
  <c r="L74" i="1" s="1"/>
  <c r="C40" i="1"/>
  <c r="F40" i="1" s="1"/>
  <c r="D39" i="1"/>
  <c r="G39" i="1" s="1"/>
  <c r="B41" i="1"/>
  <c r="E41" i="1" s="1"/>
  <c r="B40" i="1"/>
  <c r="E40" i="1" s="1"/>
  <c r="D40" i="1"/>
  <c r="G40" i="1" s="1"/>
  <c r="C39" i="1"/>
  <c r="F39" i="1" s="1"/>
  <c r="B39" i="1"/>
  <c r="E39" i="1" s="1"/>
  <c r="K90" i="1"/>
  <c r="J90" i="1"/>
  <c r="I90" i="1"/>
  <c r="H90" i="1"/>
  <c r="G90" i="1"/>
  <c r="F90" i="1"/>
  <c r="E90" i="1"/>
  <c r="D90" i="1"/>
  <c r="C90" i="1"/>
  <c r="C53" i="1"/>
  <c r="D53" i="1"/>
  <c r="E53" i="1"/>
  <c r="F53" i="1"/>
  <c r="G53" i="1"/>
  <c r="H53" i="1"/>
  <c r="I53" i="1"/>
  <c r="J53" i="1"/>
  <c r="K53" i="1"/>
  <c r="E92" i="1" l="1"/>
  <c r="E93" i="1" s="1"/>
  <c r="K92" i="1"/>
  <c r="K93" i="1" s="1"/>
  <c r="F92" i="1"/>
  <c r="F93" i="1" s="1"/>
  <c r="C92" i="1"/>
  <c r="C93" i="1" s="1"/>
  <c r="I92" i="1"/>
  <c r="I93" i="1" s="1"/>
  <c r="G92" i="1"/>
  <c r="G93" i="1" s="1"/>
  <c r="H92" i="1"/>
  <c r="H93" i="1" s="1"/>
  <c r="D92" i="1"/>
  <c r="D93" i="1" s="1"/>
  <c r="J92" i="1"/>
  <c r="J93" i="1" s="1"/>
  <c r="I41" i="1"/>
  <c r="I40" i="1"/>
  <c r="I39" i="1"/>
  <c r="G42" i="1"/>
  <c r="B94" i="1"/>
  <c r="C94" i="1" l="1"/>
  <c r="D94" i="1" s="1"/>
  <c r="E94" i="1" s="1"/>
  <c r="F94" i="1" s="1"/>
  <c r="G94" i="1" s="1"/>
  <c r="H94" i="1" s="1"/>
  <c r="I94" i="1" s="1"/>
  <c r="J94" i="1" s="1"/>
  <c r="K94" i="1" s="1"/>
  <c r="L94" i="1" s="1"/>
  <c r="C42" i="1"/>
  <c r="F42" i="1" s="1"/>
  <c r="H42" i="1"/>
  <c r="D42" i="1"/>
  <c r="B42" i="1"/>
  <c r="E42" i="1" s="1"/>
  <c r="H38" i="1"/>
  <c r="I42" i="1"/>
  <c r="B38" i="1"/>
  <c r="C38" i="1"/>
  <c r="F38" i="1" s="1"/>
  <c r="D38" i="1"/>
  <c r="G38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E38" i="1" l="1"/>
  <c r="I38" i="1"/>
</calcChain>
</file>

<file path=xl/sharedStrings.xml><?xml version="1.0" encoding="utf-8"?>
<sst xmlns="http://schemas.openxmlformats.org/spreadsheetml/2006/main" count="129" uniqueCount="87">
  <si>
    <t>Revenues</t>
  </si>
  <si>
    <t>Profit</t>
  </si>
  <si>
    <t>Cash Flow (Annual)</t>
  </si>
  <si>
    <t>Cash Flow (Cumulative)</t>
  </si>
  <si>
    <t>NPV</t>
  </si>
  <si>
    <t>IRR</t>
  </si>
  <si>
    <t>Payback</t>
  </si>
  <si>
    <t>Capital Investment</t>
  </si>
  <si>
    <t>Capital Investment Model</t>
  </si>
  <si>
    <t>Project 1</t>
  </si>
  <si>
    <t>Project 2</t>
  </si>
  <si>
    <t>Project 3</t>
  </si>
  <si>
    <t>Project 4</t>
  </si>
  <si>
    <t>Project 5</t>
  </si>
  <si>
    <t>Project Summary</t>
  </si>
  <si>
    <t>NPV Rate</t>
  </si>
  <si>
    <t>Periods</t>
  </si>
  <si>
    <t>Bean Counter</t>
  </si>
  <si>
    <t>https://www.dwmbeancounter.com</t>
  </si>
  <si>
    <t xml:space="preserve">Decision Criteria: According the NPV technique, for accept-reject type of decision, if the </t>
  </si>
  <si>
    <t xml:space="preserve">project has a positive NPV, the project is acceptable. If a project(s) NPV is less than ‘Zero’. It </t>
  </si>
  <si>
    <t xml:space="preserve">gives negative NPV. Hence, it must be rejected. For mutually exclusive projects (i.e., only </t>
  </si>
  <si>
    <t>one project will be selected) the project with highest positive NPV should be selected.</t>
  </si>
  <si>
    <t xml:space="preserve">with the present value of cash outflows of an investment proposal. It is the rate at which the </t>
  </si>
  <si>
    <t xml:space="preserve">net present value of the investment proposal is zero. </t>
  </si>
  <si>
    <t xml:space="preserve">If the internal rate of return exceeds the required rate of return, then the project is accepted. If </t>
  </si>
  <si>
    <t xml:space="preserve">the project’s IRR is lower that the required rate of return, it will be rejected. In case of </t>
  </si>
  <si>
    <t xml:space="preserve">ranking the proposals, the technique of IRR is significantly used. The projects with higher </t>
  </si>
  <si>
    <t>rate of return will be ranked as first compared to the lowest rate of return projects.</t>
  </si>
  <si>
    <t xml:space="preserve">Reject if r&lt;k </t>
  </si>
  <si>
    <t xml:space="preserve">May accept or reject if r=k </t>
  </si>
  <si>
    <t xml:space="preserve">Where; r = internal rate of return </t>
  </si>
  <si>
    <t>k=cost of capital</t>
  </si>
  <si>
    <t xml:space="preserve">Thus, the </t>
  </si>
  <si>
    <t>PI</t>
  </si>
  <si>
    <t>It compares the current value of expected future cash flows (like revenue or savings) with the initial investment cost.</t>
  </si>
  <si>
    <t>Net Present Value (NPV)</t>
  </si>
  <si>
    <t>The payback method is a capital budgeting technique that determines how long it takes for an investment to recoup its initial cost. </t>
  </si>
  <si>
    <t> A shorter payback period generally indicates a more attractive investment, as it signifies a quicker return on investment. </t>
  </si>
  <si>
    <t>Payback Method</t>
  </si>
  <si>
    <t>This is another important discounted cash flow technique used in capital budgeting decisions</t>
  </si>
  <si>
    <t xml:space="preserve"> IRR can be defined as that rate which equates the present value of cash inflows </t>
  </si>
  <si>
    <t> A PI greater than 1 suggests the project is likely profitable, while a PI less than 1 indicates it might not be a good investment. </t>
  </si>
  <si>
    <t>from the investment to equal its original cost.</t>
  </si>
  <si>
    <t>It's a simple and quick way to assess the profitability of an investment by calculating the time it takes for the cash flow</t>
  </si>
  <si>
    <t>Net Present Value (NPV) is a way to figure out if an investment will make a profit, considering that money today is</t>
  </si>
  <si>
    <t xml:space="preserve"> worth more than money in the future. </t>
  </si>
  <si>
    <t>Internal Rate Of Return (IRR)</t>
  </si>
  <si>
    <t>Profitability Index (PI) </t>
  </si>
  <si>
    <t xml:space="preserve">Accept if r&gt;k </t>
  </si>
  <si>
    <t xml:space="preserve">IRR acceptance rules are: </t>
  </si>
  <si>
    <t>value of future cash flows to the initial investment.  It essentially measures how much value is created per dollar invested.</t>
  </si>
  <si>
    <t>The profitability index (PI) is a financial metric that assesses the attractiveness of an investment by comparing the present</t>
  </si>
  <si>
    <t>ARR</t>
  </si>
  <si>
    <t>Average Rate Of Return (ARR)</t>
  </si>
  <si>
    <t>The average rate of return (ARR) is a capital budgeting method that calculates the average annual percentage return</t>
  </si>
  <si>
    <t xml:space="preserve"> on an investment. </t>
  </si>
  <si>
    <t xml:space="preserve">It's a simple metric that helps businesses assess the profitability of a project by comparing the average annual profit </t>
  </si>
  <si>
    <t>to the initial investment.</t>
  </si>
  <si>
    <t>Number Of Periods</t>
  </si>
  <si>
    <t>Only Needed For ARR Calculation</t>
  </si>
  <si>
    <t>Calculations</t>
  </si>
  <si>
    <t>Projects that exceed the target ARR are considered acceptable, while those falling below it are typically rejected. </t>
  </si>
  <si>
    <t>Expenses</t>
  </si>
  <si>
    <t>Depreciation</t>
  </si>
  <si>
    <t>Used for ARR Calc</t>
  </si>
  <si>
    <r>
      <t>Note</t>
    </r>
    <r>
      <rPr>
        <sz val="10"/>
        <color theme="1"/>
        <rFont val="Arial Narrow"/>
        <family val="2"/>
      </rPr>
      <t>:Expenses Do Not Include Depreciation</t>
    </r>
  </si>
  <si>
    <t>Salvage Value</t>
  </si>
  <si>
    <t>Instructions</t>
  </si>
  <si>
    <t>The Spreadsheet can handle up to 5 Projects</t>
  </si>
  <si>
    <t>and three Discount Rates (NPV Rate)</t>
  </si>
  <si>
    <t>and calculates NPV, PI, IRR, Payback</t>
  </si>
  <si>
    <t xml:space="preserve">and ARR. </t>
  </si>
  <si>
    <t>The White Cells are used to enter your data</t>
  </si>
  <si>
    <t>and Light Blue are automatically calculated.</t>
  </si>
  <si>
    <t>Project Area</t>
  </si>
  <si>
    <t xml:space="preserve">You have the option to enter the estimated revenues </t>
  </si>
  <si>
    <t>and expenses or just enter the difference as revenues.</t>
  </si>
  <si>
    <t>any salvage values.</t>
  </si>
  <si>
    <t>If Calculating the ARR you also need to enter the</t>
  </si>
  <si>
    <t xml:space="preserve">Number Of Periods </t>
  </si>
  <si>
    <t>You also need to enter capital investments and</t>
  </si>
  <si>
    <t>You need to enter up to 3 Discount (NPV) Rates</t>
  </si>
  <si>
    <t>calculated after entering the project(s) information..</t>
  </si>
  <si>
    <t>and Depreciation if calculating the ARR in the White Cells</t>
  </si>
  <si>
    <t>and the Light Blue Cells are automatically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</si>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</sst>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\ &quot;Years&quot;"/>
    <numFmt numFmtId="165" formatCode="0_);\(0\)"/>
    <numFmt numFmtId="166" formatCode="&quot;$&quot;#,##0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sz val="10"/>
      <color rgb="FF001D35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color rgb="FF001D35"/>
      <name val="Arial Narrow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vertical="center"/>
    </xf>
    <xf numFmtId="5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0" fillId="4" borderId="0" xfId="0" applyFill="1"/>
    <xf numFmtId="0" fontId="10" fillId="0" borderId="0" xfId="0" applyFont="1"/>
    <xf numFmtId="0" fontId="0" fillId="3" borderId="0" xfId="0" applyFill="1"/>
    <xf numFmtId="5" fontId="2" fillId="2" borderId="2" xfId="0" applyNumberFormat="1" applyFont="1" applyFill="1" applyBorder="1"/>
    <xf numFmtId="164" fontId="2" fillId="2" borderId="2" xfId="0" applyNumberFormat="1" applyFont="1" applyFill="1" applyBorder="1"/>
    <xf numFmtId="0" fontId="0" fillId="3" borderId="6" xfId="0" applyFill="1" applyBorder="1"/>
    <xf numFmtId="0" fontId="12" fillId="0" borderId="0" xfId="0" applyFont="1"/>
    <xf numFmtId="0" fontId="14" fillId="0" borderId="0" xfId="0" applyFont="1"/>
    <xf numFmtId="5" fontId="2" fillId="4" borderId="3" xfId="0" applyNumberFormat="1" applyFont="1" applyFill="1" applyBorder="1"/>
    <xf numFmtId="5" fontId="2" fillId="4" borderId="4" xfId="0" applyNumberFormat="1" applyFont="1" applyFill="1" applyBorder="1"/>
    <xf numFmtId="0" fontId="11" fillId="4" borderId="0" xfId="0" applyFont="1" applyFill="1"/>
    <xf numFmtId="5" fontId="2" fillId="4" borderId="0" xfId="0" applyNumberFormat="1" applyFont="1" applyFill="1"/>
    <xf numFmtId="5" fontId="2" fillId="4" borderId="7" xfId="0" applyNumberFormat="1" applyFont="1" applyFill="1" applyBorder="1"/>
    <xf numFmtId="0" fontId="3" fillId="4" borderId="0" xfId="0" applyFont="1" applyFill="1"/>
    <xf numFmtId="0" fontId="2" fillId="4" borderId="0" xfId="0" applyFont="1" applyFill="1"/>
    <xf numFmtId="0" fontId="3" fillId="4" borderId="7" xfId="0" applyFont="1" applyFill="1" applyBorder="1"/>
    <xf numFmtId="0" fontId="0" fillId="4" borderId="7" xfId="0" applyFill="1" applyBorder="1"/>
    <xf numFmtId="0" fontId="0" fillId="0" borderId="2" xfId="0" applyBorder="1"/>
    <xf numFmtId="5" fontId="3" fillId="0" borderId="2" xfId="0" applyNumberFormat="1" applyFont="1" applyBorder="1" applyProtection="1">
      <protection locked="0"/>
    </xf>
    <xf numFmtId="5" fontId="3" fillId="0" borderId="2" xfId="0" applyNumberFormat="1" applyFont="1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5" fillId="3" borderId="0" xfId="0" applyFont="1" applyFill="1"/>
    <xf numFmtId="0" fontId="7" fillId="3" borderId="0" xfId="0" applyFont="1" applyFill="1"/>
    <xf numFmtId="0" fontId="9" fillId="0" borderId="0" xfId="0" applyFont="1"/>
    <xf numFmtId="0" fontId="13" fillId="0" borderId="0" xfId="4" applyFont="1" applyBorder="1"/>
    <xf numFmtId="0" fontId="2" fillId="0" borderId="9" xfId="0" applyFont="1" applyBorder="1"/>
    <xf numFmtId="0" fontId="15" fillId="3" borderId="3" xfId="0" applyFont="1" applyFill="1" applyBorder="1"/>
    <xf numFmtId="0" fontId="16" fillId="3" borderId="0" xfId="0" applyFont="1" applyFill="1"/>
    <xf numFmtId="5" fontId="2" fillId="0" borderId="9" xfId="0" applyNumberFormat="1" applyFont="1" applyBorder="1"/>
    <xf numFmtId="2" fontId="3" fillId="2" borderId="2" xfId="0" applyNumberFormat="1" applyFont="1" applyFill="1" applyBorder="1"/>
    <xf numFmtId="10" fontId="2" fillId="2" borderId="2" xfId="0" applyNumberFormat="1" applyFont="1" applyFill="1" applyBorder="1"/>
    <xf numFmtId="8" fontId="0" fillId="0" borderId="0" xfId="0" applyNumberFormat="1"/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3" fillId="4" borderId="10" xfId="0" applyFont="1" applyFill="1" applyBorder="1"/>
    <xf numFmtId="0" fontId="3" fillId="3" borderId="0" xfId="0" applyFont="1" applyFill="1"/>
    <xf numFmtId="8" fontId="10" fillId="0" borderId="0" xfId="0" applyNumberFormat="1" applyFont="1"/>
    <xf numFmtId="10" fontId="3" fillId="2" borderId="11" xfId="0" applyNumberFormat="1" applyFont="1" applyFill="1" applyBorder="1"/>
    <xf numFmtId="7" fontId="0" fillId="0" borderId="0" xfId="0" applyNumberFormat="1"/>
    <xf numFmtId="0" fontId="6" fillId="4" borderId="2" xfId="0" applyFont="1" applyFill="1" applyBorder="1" applyAlignment="1">
      <alignment horizontal="center"/>
    </xf>
    <xf numFmtId="5" fontId="2" fillId="2" borderId="9" xfId="0" applyNumberFormat="1" applyFont="1" applyFill="1" applyBorder="1"/>
    <xf numFmtId="0" fontId="0" fillId="0" borderId="7" xfId="0" applyBorder="1"/>
    <xf numFmtId="0" fontId="6" fillId="3" borderId="7" xfId="0" applyFont="1" applyFill="1" applyBorder="1"/>
    <xf numFmtId="0" fontId="0" fillId="0" borderId="3" xfId="0" applyBorder="1"/>
    <xf numFmtId="0" fontId="15" fillId="3" borderId="0" xfId="0" applyFont="1" applyFill="1" applyAlignment="1">
      <alignment horizontal="center"/>
    </xf>
    <xf numFmtId="0" fontId="3" fillId="3" borderId="7" xfId="0" applyFont="1" applyFill="1" applyBorder="1"/>
    <xf numFmtId="10" fontId="3" fillId="0" borderId="2" xfId="0" applyNumberFormat="1" applyFont="1" applyBorder="1" applyProtection="1">
      <protection locked="0"/>
    </xf>
    <xf numFmtId="0" fontId="0" fillId="0" borderId="9" xfId="0" applyBorder="1"/>
    <xf numFmtId="0" fontId="3" fillId="0" borderId="2" xfId="0" applyFont="1" applyBorder="1"/>
    <xf numFmtId="0" fontId="15" fillId="3" borderId="2" xfId="0" applyFont="1" applyFill="1" applyBorder="1"/>
    <xf numFmtId="1" fontId="3" fillId="0" borderId="2" xfId="0" applyNumberFormat="1" applyFont="1" applyBorder="1"/>
    <xf numFmtId="1" fontId="3" fillId="0" borderId="2" xfId="0" applyNumberFormat="1" applyFont="1" applyBorder="1" applyProtection="1">
      <protection locked="0"/>
    </xf>
    <xf numFmtId="37" fontId="3" fillId="0" borderId="2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0" fontId="15" fillId="5" borderId="2" xfId="0" applyFont="1" applyFill="1" applyBorder="1"/>
    <xf numFmtId="0" fontId="3" fillId="4" borderId="8" xfId="0" applyFont="1" applyFill="1" applyBorder="1"/>
    <xf numFmtId="0" fontId="3" fillId="4" borderId="6" xfId="0" applyFont="1" applyFill="1" applyBorder="1"/>
    <xf numFmtId="0" fontId="11" fillId="4" borderId="8" xfId="0" applyFont="1" applyFill="1" applyBorder="1"/>
    <xf numFmtId="0" fontId="2" fillId="0" borderId="6" xfId="0" applyFont="1" applyBorder="1"/>
    <xf numFmtId="0" fontId="0" fillId="6" borderId="2" xfId="0" applyFill="1" applyBorder="1"/>
    <xf numFmtId="0" fontId="15" fillId="4" borderId="2" xfId="0" applyFont="1" applyFill="1" applyBorder="1"/>
    <xf numFmtId="166" fontId="3" fillId="0" borderId="2" xfId="0" applyNumberFormat="1" applyFont="1" applyBorder="1" applyProtection="1">
      <protection locked="0"/>
    </xf>
    <xf numFmtId="0" fontId="2" fillId="0" borderId="2" xfId="0" applyFont="1" applyBorder="1"/>
    <xf numFmtId="10" fontId="3" fillId="2" borderId="2" xfId="0" applyNumberFormat="1" applyFont="1" applyFill="1" applyBorder="1"/>
    <xf numFmtId="5" fontId="3" fillId="2" borderId="2" xfId="0" applyNumberFormat="1" applyFont="1" applyFill="1" applyBorder="1"/>
    <xf numFmtId="0" fontId="2" fillId="4" borderId="1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13" xfId="0" applyBorder="1"/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7" xfId="0" applyFont="1" applyFill="1" applyBorder="1" applyAlignment="1">
      <alignment horizontal="left"/>
    </xf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17" fillId="4" borderId="12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17" fillId="4" borderId="7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0" xfId="0" quotePrefix="1" applyProtection="1">
      <protection locked="0"/>
    </xf>
  </cellXfs>
  <cellStyles count="5">
    <cellStyle name="Hyperlink" xfId="4" builtinId="8"/>
    <cellStyle name="Hyperlink 2 2" xfId="2" xr:uid="{422476DC-C0C7-4731-94C0-E06F7DBA0445}"/>
    <cellStyle name="Hyperlink 3" xfId="3" xr:uid="{45063505-694F-43B6-AA96-68E0EDADEBA7}"/>
    <cellStyle name="Normal" xfId="0" builtinId="0"/>
    <cellStyle name="Normal 2 2 2" xfId="1" xr:uid="{C9DA6B2B-3A59-4200-9E4A-72DCE127F86E}"/>
  </cellStyles>
  <dxfs count="0"/>
  <tableStyles count="0" defaultTableStyle="TableStyleMedium2" defaultPivotStyle="PivotStyleLight16"/>
  <colors>
    <mruColors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'Capital Investment Model'!$A$53</c:f>
              <c:strCache>
                <c:ptCount val="1"/>
                <c:pt idx="0">
                  <c:v>Cash Flow (Annual)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'Capital Investment Model'!$B$53:$K$53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83849672"/>
        <c:axId val="83850328"/>
      </c:barChart>
      <c:lineChart>
        <c:grouping val="standard"/>
        <c:varyColors val="0"/>
        <c:ser>
          <c:idx val="1"/>
          <c:order val="1"/>
          <c:tx>
            <c:strRef>
              <c:f>'Capital Investment Model'!$A$54</c:f>
              <c:strCache>
                <c:ptCount val="1"/>
                <c:pt idx="0">
                  <c:v>Cash Flow (Cumulative)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'Capital Investment Model'!$B$54:$K$54</c:f>
              <c:numCache>
                <c:formatCode>"$"#,##0_);\("$"#,##0\)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D-4EB5-AFAA-1B02479DA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49672"/>
        <c:axId val="83850328"/>
      </c:lineChart>
      <c:catAx>
        <c:axId val="8384967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0328"/>
        <c:crosses val="autoZero"/>
        <c:auto val="1"/>
        <c:lblAlgn val="ctr"/>
        <c:lblOffset val="100"/>
        <c:noMultiLvlLbl val="0"/>
      </c:catAx>
      <c:valAx>
        <c:axId val="83850328"/>
        <c:scaling>
          <c:orientation val="minMax"/>
        </c:scaling>
        <c:delete val="0"/>
        <c:axPos val="l"/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496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451826</xdr:colOff>
      <xdr:row>98</xdr:row>
      <xdr:rowOff>200368</xdr:rowOff>
    </xdr:from>
    <xdr:to>
      <xdr:col>9</xdr:col>
      <xdr:colOff>715791</xdr:colOff>
      <xdr:row>99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11F0EE-77E8-4B43-A9E5-C424A1FC60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285749</xdr:colOff>
      <xdr:row>0</xdr:row>
      <xdr:rowOff>0</xdr:rowOff>
    </xdr:from>
    <xdr:to>
      <xdr:col>1</xdr:col>
      <xdr:colOff>622787</xdr:colOff>
      <xdr:row>7</xdr:row>
      <xdr:rowOff>153865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43C58D-F385-581E-00BD-B7B2B170F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0"/>
          <a:ext cx="1582615" cy="1685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wmbeancou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977-5BE5-4992-94E7-AFDAA04F1AEF}">
  <dimension ref="A1:W144"/>
  <sheetViews>
    <sheetView tabSelected="1" zoomScale="130" zoomScaleNormal="130" workbookViewId="0">
      <selection activeCell="C1" sqref="C1"/>
    </sheetView>
  </sheetViews>
  <sheetFormatPr defaultRowHeight="16.5" x14ac:dyDescent="0.3"/>
  <cols>
    <col min="1" max="1" width="18.7109375" bestFit="1" customWidth="1"/>
    <col min="2" max="3" width="11.7109375" customWidth="1"/>
    <col min="4" max="4" width="12.7109375" customWidth="1"/>
    <col min="5" max="5" width="11.140625" customWidth="1"/>
    <col min="6" max="6" width="11.7109375" customWidth="1"/>
    <col min="7" max="7" width="12.42578125" customWidth="1"/>
    <col min="8" max="10" width="11.7109375" customWidth="1"/>
    <col min="11" max="11" width="11.85546875" customWidth="1"/>
    <col min="12" max="12" width="13.140625" customWidth="1"/>
    <col min="13" max="13" width="10.42578125" bestFit="1" customWidth="1"/>
  </cols>
  <sheetData>
    <row r="1" spans="1:5" x14ac:dyDescent="0.3">
      <c r="A1" s="6"/>
      <c r="B1" s="22"/>
      <c r="C1" s="94" t="s">
        <v>86</v>
      </c>
    </row>
    <row r="2" spans="1:5" x14ac:dyDescent="0.3">
      <c r="A2" s="6"/>
      <c r="B2" s="22"/>
    </row>
    <row r="3" spans="1:5" x14ac:dyDescent="0.3">
      <c r="A3" s="6"/>
      <c r="B3" s="22"/>
    </row>
    <row r="4" spans="1:5" ht="20.25" x14ac:dyDescent="0.3">
      <c r="A4" s="6"/>
      <c r="B4" s="22"/>
      <c r="C4" s="30" t="s">
        <v>17</v>
      </c>
    </row>
    <row r="5" spans="1:5" x14ac:dyDescent="0.3">
      <c r="A5" s="6"/>
      <c r="B5" s="22"/>
      <c r="C5" s="31" t="s">
        <v>18</v>
      </c>
      <c r="D5" s="12"/>
      <c r="E5" s="12"/>
    </row>
    <row r="6" spans="1:5" x14ac:dyDescent="0.3">
      <c r="A6" s="6"/>
      <c r="B6" s="22"/>
    </row>
    <row r="7" spans="1:5" x14ac:dyDescent="0.3">
      <c r="A7" s="6"/>
      <c r="B7" s="22"/>
    </row>
    <row r="8" spans="1:5" x14ac:dyDescent="0.3">
      <c r="A8" s="6"/>
      <c r="B8" s="22"/>
    </row>
    <row r="9" spans="1:5" ht="20.45" customHeight="1" x14ac:dyDescent="0.3">
      <c r="A9" s="29" t="s">
        <v>8</v>
      </c>
      <c r="B9" s="27"/>
    </row>
    <row r="10" spans="1:5" ht="20.45" customHeight="1" x14ac:dyDescent="0.3">
      <c r="A10" s="29"/>
      <c r="B10" s="27"/>
      <c r="C10" s="79"/>
    </row>
    <row r="11" spans="1:5" ht="20.45" customHeight="1" x14ac:dyDescent="0.3">
      <c r="A11" s="82" t="s">
        <v>68</v>
      </c>
      <c r="B11" s="83"/>
      <c r="C11" s="84"/>
    </row>
    <row r="12" spans="1:5" ht="20.45" customHeight="1" x14ac:dyDescent="0.3">
      <c r="A12" s="88" t="s">
        <v>69</v>
      </c>
      <c r="B12" s="89"/>
      <c r="C12" s="90"/>
    </row>
    <row r="13" spans="1:5" ht="20.45" customHeight="1" x14ac:dyDescent="0.3">
      <c r="A13" s="88" t="s">
        <v>70</v>
      </c>
      <c r="B13" s="89"/>
      <c r="C13" s="90"/>
    </row>
    <row r="14" spans="1:5" ht="20.45" customHeight="1" x14ac:dyDescent="0.3">
      <c r="A14" s="88" t="s">
        <v>71</v>
      </c>
      <c r="B14" s="89"/>
      <c r="C14" s="90"/>
    </row>
    <row r="15" spans="1:5" ht="20.45" customHeight="1" x14ac:dyDescent="0.3">
      <c r="A15" s="88" t="s">
        <v>72</v>
      </c>
      <c r="B15" s="89"/>
      <c r="C15" s="90"/>
    </row>
    <row r="16" spans="1:5" ht="20.45" customHeight="1" x14ac:dyDescent="0.3">
      <c r="A16" s="91"/>
      <c r="B16" s="92"/>
      <c r="C16" s="93"/>
    </row>
    <row r="17" spans="1:3" ht="20.45" customHeight="1" x14ac:dyDescent="0.3">
      <c r="A17" s="85" t="s">
        <v>14</v>
      </c>
      <c r="B17" s="86"/>
      <c r="C17" s="87"/>
    </row>
    <row r="18" spans="1:3" ht="20.45" customHeight="1" x14ac:dyDescent="0.3">
      <c r="A18" s="88" t="s">
        <v>82</v>
      </c>
      <c r="B18" s="89"/>
      <c r="C18" s="90"/>
    </row>
    <row r="19" spans="1:3" ht="20.45" customHeight="1" x14ac:dyDescent="0.3">
      <c r="A19" s="76" t="s">
        <v>84</v>
      </c>
      <c r="B19" s="77"/>
      <c r="C19" s="78"/>
    </row>
    <row r="20" spans="1:3" ht="20.45" customHeight="1" x14ac:dyDescent="0.3">
      <c r="A20" s="88" t="s">
        <v>85</v>
      </c>
      <c r="B20" s="89"/>
      <c r="C20" s="90"/>
    </row>
    <row r="21" spans="1:3" ht="20.45" customHeight="1" x14ac:dyDescent="0.3">
      <c r="A21" s="76" t="s">
        <v>83</v>
      </c>
      <c r="B21" s="77"/>
      <c r="C21" s="78"/>
    </row>
    <row r="22" spans="1:3" ht="20.45" customHeight="1" x14ac:dyDescent="0.3">
      <c r="A22" s="76"/>
      <c r="B22" s="77"/>
      <c r="C22" s="78"/>
    </row>
    <row r="23" spans="1:3" ht="20.45" customHeight="1" x14ac:dyDescent="0.3">
      <c r="A23" s="85" t="s">
        <v>75</v>
      </c>
      <c r="B23" s="86"/>
      <c r="C23" s="87"/>
    </row>
    <row r="24" spans="1:3" ht="20.45" customHeight="1" x14ac:dyDescent="0.3">
      <c r="A24" s="88" t="s">
        <v>73</v>
      </c>
      <c r="B24" s="89"/>
      <c r="C24" s="90"/>
    </row>
    <row r="25" spans="1:3" ht="20.45" customHeight="1" x14ac:dyDescent="0.3">
      <c r="A25" s="88" t="s">
        <v>74</v>
      </c>
      <c r="B25" s="89"/>
      <c r="C25" s="90"/>
    </row>
    <row r="26" spans="1:3" ht="20.45" customHeight="1" x14ac:dyDescent="0.3">
      <c r="A26" s="88" t="s">
        <v>76</v>
      </c>
      <c r="B26" s="89"/>
      <c r="C26" s="90"/>
    </row>
    <row r="27" spans="1:3" ht="20.45" customHeight="1" x14ac:dyDescent="0.3">
      <c r="A27" s="88" t="s">
        <v>77</v>
      </c>
      <c r="B27" s="89"/>
      <c r="C27" s="90"/>
    </row>
    <row r="28" spans="1:3" ht="20.45" customHeight="1" x14ac:dyDescent="0.3">
      <c r="A28" s="88" t="s">
        <v>81</v>
      </c>
      <c r="B28" s="89"/>
      <c r="C28" s="90"/>
    </row>
    <row r="29" spans="1:3" ht="20.45" customHeight="1" x14ac:dyDescent="0.3">
      <c r="A29" s="88" t="s">
        <v>78</v>
      </c>
      <c r="B29" s="89"/>
      <c r="C29" s="90"/>
    </row>
    <row r="30" spans="1:3" ht="20.45" customHeight="1" x14ac:dyDescent="0.3">
      <c r="A30" s="88" t="s">
        <v>79</v>
      </c>
      <c r="B30" s="89"/>
      <c r="C30" s="90"/>
    </row>
    <row r="31" spans="1:3" ht="20.45" customHeight="1" x14ac:dyDescent="0.3">
      <c r="A31" s="88" t="s">
        <v>80</v>
      </c>
      <c r="B31" s="89"/>
      <c r="C31" s="90"/>
    </row>
    <row r="32" spans="1:3" ht="20.45" customHeight="1" x14ac:dyDescent="0.3">
      <c r="A32" s="72"/>
      <c r="B32" s="73"/>
      <c r="C32" s="75"/>
    </row>
    <row r="33" spans="1:23" ht="16.5" customHeight="1" x14ac:dyDescent="0.3">
      <c r="A33" s="69"/>
      <c r="B33" s="74"/>
      <c r="C33" s="50"/>
      <c r="D33" s="80"/>
    </row>
    <row r="34" spans="1:23" ht="16.5" customHeight="1" x14ac:dyDescent="0.3">
      <c r="A34" s="49" t="s">
        <v>14</v>
      </c>
      <c r="D34" s="48"/>
    </row>
    <row r="35" spans="1:23" ht="16.5" customHeight="1" x14ac:dyDescent="0.3">
      <c r="A35" s="48"/>
      <c r="D35" s="81"/>
    </row>
    <row r="36" spans="1:23" ht="16.5" customHeight="1" x14ac:dyDescent="0.3">
      <c r="A36" s="56" t="s">
        <v>15</v>
      </c>
      <c r="B36" s="53">
        <v>0.1</v>
      </c>
      <c r="C36" s="53">
        <v>0.15</v>
      </c>
      <c r="D36" s="53">
        <v>0.2</v>
      </c>
      <c r="E36" s="70">
        <f>B36</f>
        <v>0.1</v>
      </c>
      <c r="F36" s="70">
        <f>C36</f>
        <v>0.15</v>
      </c>
      <c r="G36" s="70">
        <f>D36</f>
        <v>0.2</v>
      </c>
      <c r="H36" s="50"/>
      <c r="I36" s="50"/>
      <c r="J36" s="54"/>
    </row>
    <row r="37" spans="1:23" ht="16.5" customHeight="1" x14ac:dyDescent="0.3">
      <c r="A37" s="61" t="s">
        <v>61</v>
      </c>
      <c r="B37" s="8"/>
      <c r="C37" s="51" t="s">
        <v>4</v>
      </c>
      <c r="D37" s="52"/>
      <c r="E37" s="8"/>
      <c r="F37" s="26" t="s">
        <v>34</v>
      </c>
      <c r="G37" s="11"/>
      <c r="H37" s="39" t="s">
        <v>5</v>
      </c>
      <c r="I37" s="40" t="s">
        <v>6</v>
      </c>
      <c r="J37" s="40" t="s">
        <v>53</v>
      </c>
      <c r="K37" s="66" t="s">
        <v>64</v>
      </c>
      <c r="L37" s="5" t="s">
        <v>65</v>
      </c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ht="16.5" customHeight="1" x14ac:dyDescent="0.3">
      <c r="A38" s="55" t="s">
        <v>9</v>
      </c>
      <c r="B38" s="47">
        <f>NPV($B$36,$C$53:$L$53)-B51</f>
        <v>0</v>
      </c>
      <c r="C38" s="9">
        <f>NPV($C$36,$C$53:$L$53)-B51</f>
        <v>0</v>
      </c>
      <c r="D38" s="9">
        <f>NPV($D$36,$C$53:$L$53)-B51</f>
        <v>0</v>
      </c>
      <c r="E38" s="36">
        <f>IF($B$51&lt;&gt;0,(B38+$B$51)/$B$51,0)</f>
        <v>0</v>
      </c>
      <c r="F38" s="36">
        <f>IF($B$51&lt;&gt;0,(C38+$B$51)/$B$51,0)</f>
        <v>0</v>
      </c>
      <c r="G38" s="36">
        <f>IF($B$51&lt;&gt;0,(D38+$B$51)/$B$51,0)</f>
        <v>0</v>
      </c>
      <c r="H38" s="37" t="str">
        <f>IFERROR(IRR(B53:L53),"na")</f>
        <v>na</v>
      </c>
      <c r="I38" s="10">
        <f>IF(SUM(C53:L53)&lt;&gt;0,COUNTIF(C54:L54,"&lt;0")+1,0)</f>
        <v>0</v>
      </c>
      <c r="J38" s="44">
        <f>IF(B51&lt;&gt;0,IF(B46&lt;&gt;0,((SUM(C53:L53)-K38)/B46),0)/B51,0)</f>
        <v>0</v>
      </c>
      <c r="K38" s="68">
        <v>0</v>
      </c>
      <c r="L38" s="43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6.5" customHeight="1" x14ac:dyDescent="0.3">
      <c r="A39" s="55" t="s">
        <v>10</v>
      </c>
      <c r="B39" s="47">
        <f>NPV($B$36,$C$63:$L$63)-B61</f>
        <v>0</v>
      </c>
      <c r="C39" s="9">
        <f>NPV($C$36,$C$63:$L$63)-B61</f>
        <v>0</v>
      </c>
      <c r="D39" s="9">
        <f>NPV($D$36,$C$63:$L$63)-B61</f>
        <v>0</v>
      </c>
      <c r="E39" s="36">
        <f>IF($B$61&lt;&gt;0,(B39+$B$61)/$B$61,0)</f>
        <v>0</v>
      </c>
      <c r="F39" s="36">
        <f>IF($B$61&lt;&gt;0,(C39+$B$61)/$B$61,0)</f>
        <v>0</v>
      </c>
      <c r="G39" s="36">
        <f>IF($B$61&lt;&gt;0,(D39+$B$61)/$B$61,0)</f>
        <v>0</v>
      </c>
      <c r="H39" s="37" t="str">
        <f>IFERROR(IRR(B63:L63),"na")</f>
        <v>na</v>
      </c>
      <c r="I39" s="10">
        <f>IF(SUM(C63:L63)&lt;&gt;0,COUNTIF(C64:L64,"&lt;0")+1,0)</f>
        <v>0</v>
      </c>
      <c r="J39" s="44">
        <f>IF(B61&lt;&gt;0,IF(B56&lt;&gt;0,((SUM(C63:L63)-K39)/B56),0)/B61,0)</f>
        <v>0</v>
      </c>
      <c r="K39" s="68"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3" ht="16.5" customHeight="1" x14ac:dyDescent="0.3">
      <c r="A40" s="55" t="s">
        <v>11</v>
      </c>
      <c r="B40" s="47">
        <f>NPV($B$36,$C$73:$L$73)-B71</f>
        <v>0</v>
      </c>
      <c r="C40" s="9">
        <f>NPV($C$36,$C$73:$L$73)-B71</f>
        <v>0</v>
      </c>
      <c r="D40" s="9">
        <f>NPV($D$36,$C$73:$L$73)-B71</f>
        <v>0</v>
      </c>
      <c r="E40" s="36">
        <f>IF($B$71&lt;&gt;0,(B40+$B$71)/$B$71,0)</f>
        <v>0</v>
      </c>
      <c r="F40" s="36">
        <f>IF($B$71&lt;&gt;0,(C40+$B$71)/$B$71,0)</f>
        <v>0</v>
      </c>
      <c r="G40" s="36">
        <f>IF($B$71&lt;&gt;0,(D40+$B$71)/$B$71,0)</f>
        <v>0</v>
      </c>
      <c r="H40" s="37" t="str">
        <f>IFERROR(IRR(B73:L73),"na")</f>
        <v>na</v>
      </c>
      <c r="I40" s="10">
        <f>IF(SUM(C73:L73)&lt;&gt;0,COUNTIF(C74:L74,"&lt;0")+1,0)</f>
        <v>0</v>
      </c>
      <c r="J40" s="44">
        <f>IF(B71&lt;&gt;0,IF(B66&lt;&gt;0,((SUM(C73:L73)-K40)/B66),0)/B71,0)</f>
        <v>0</v>
      </c>
      <c r="K40" s="68">
        <v>0</v>
      </c>
    </row>
    <row r="41" spans="1:23" ht="16.5" customHeight="1" x14ac:dyDescent="0.3">
      <c r="A41" s="55" t="s">
        <v>12</v>
      </c>
      <c r="B41" s="47">
        <f>NPV($B$36,$C$83:$L$83)-B81</f>
        <v>0</v>
      </c>
      <c r="C41" s="9">
        <f>NPV($C$36,$C$83:$L$83)-B81</f>
        <v>0</v>
      </c>
      <c r="D41" s="9">
        <f>NPV($D$36,$C$83:$L$83)-B81</f>
        <v>0</v>
      </c>
      <c r="E41" s="36">
        <f>IF($B$81&lt;&gt;0,(B41+$B$81)/$B$81,0)</f>
        <v>0</v>
      </c>
      <c r="F41" s="36">
        <f>IF($B$81&lt;&gt;0,(C41+$B$81)/$B$81,0)</f>
        <v>0</v>
      </c>
      <c r="G41" s="36">
        <f>IF($B$81&lt;&gt;0,(D41+$B$81)/$B$81,0)</f>
        <v>0</v>
      </c>
      <c r="H41" s="37" t="str">
        <f>IFERROR(IRR(B83:L83),"na")</f>
        <v>na</v>
      </c>
      <c r="I41" s="10">
        <f>IF(SUM(C83:L83)&lt;&gt;0,COUNTIF(C84:L84,"&lt;0")+1,0)</f>
        <v>0</v>
      </c>
      <c r="J41" s="44">
        <f>IF(B81&lt;&gt;0,IF(B76&lt;&gt;0,((SUM(C83:L83)-K41)/B76),0)/B81,0)</f>
        <v>0</v>
      </c>
      <c r="K41" s="68">
        <v>0</v>
      </c>
    </row>
    <row r="42" spans="1:23" ht="16.5" customHeight="1" x14ac:dyDescent="0.3">
      <c r="A42" s="55" t="s">
        <v>13</v>
      </c>
      <c r="B42" s="47">
        <f>NPV($B$36,$C$93:$L$93)-B91</f>
        <v>0</v>
      </c>
      <c r="C42" s="9">
        <f>NPV($C$36,$C$93:$L$93)-B91</f>
        <v>0</v>
      </c>
      <c r="D42" s="9">
        <f>NPV($D$36,$C$93:$L$93)-B91</f>
        <v>0</v>
      </c>
      <c r="E42" s="36">
        <f>IF($B$91&lt;&gt;0,(B42+$B$91)/$B$91,0)</f>
        <v>0</v>
      </c>
      <c r="F42" s="36">
        <f>IF($B$91&lt;&gt;0,(C42+$B$91)/$B$91,0)</f>
        <v>0</v>
      </c>
      <c r="G42" s="36">
        <f>IF($B$91&lt;&gt;0,(D42+$B$91)/$B$91,0)</f>
        <v>0</v>
      </c>
      <c r="H42" s="37" t="str">
        <f>IFERROR(IRR(B93:L93),"na")</f>
        <v>na</v>
      </c>
      <c r="I42" s="10">
        <f>IF(SUM(C93:L93)&lt;&gt;0,COUNTIF(C94:L94,"&lt;0")+1,0)</f>
        <v>0</v>
      </c>
      <c r="J42" s="44">
        <f>IF(B91&lt;&gt;0,IF(B86&lt;&gt;0,((SUM(C93:L93)-K42)/B86),0)/B91,0)</f>
        <v>0</v>
      </c>
      <c r="K42" s="68">
        <v>0</v>
      </c>
    </row>
    <row r="43" spans="1:23" ht="16.5" customHeight="1" x14ac:dyDescent="0.3">
      <c r="M43" s="38"/>
    </row>
    <row r="44" spans="1:23" ht="16.5" customHeight="1" x14ac:dyDescent="0.3">
      <c r="A44" s="27" t="s">
        <v>16</v>
      </c>
      <c r="B44" s="26">
        <v>0</v>
      </c>
      <c r="C44" s="26">
        <v>1</v>
      </c>
      <c r="D44" s="26">
        <f t="shared" ref="D44" si="0">+C44+1</f>
        <v>2</v>
      </c>
      <c r="E44" s="26">
        <f t="shared" ref="E44" si="1">+D44+1</f>
        <v>3</v>
      </c>
      <c r="F44" s="26">
        <f t="shared" ref="F44" si="2">+E44+1</f>
        <v>4</v>
      </c>
      <c r="G44" s="26">
        <f t="shared" ref="G44" si="3">+F44+1</f>
        <v>5</v>
      </c>
      <c r="H44" s="26">
        <f t="shared" ref="H44" si="4">+G44+1</f>
        <v>6</v>
      </c>
      <c r="I44" s="26">
        <f t="shared" ref="I44" si="5">+H44+1</f>
        <v>7</v>
      </c>
      <c r="J44" s="26">
        <f t="shared" ref="J44" si="6">+I44+1</f>
        <v>8</v>
      </c>
      <c r="K44" s="26">
        <f t="shared" ref="K44:L44" si="7">+J44+1</f>
        <v>9</v>
      </c>
      <c r="L44" s="26">
        <f t="shared" si="7"/>
        <v>10</v>
      </c>
    </row>
    <row r="45" spans="1:23" ht="16.5" customHeight="1" x14ac:dyDescent="0.3">
      <c r="A45" s="67" t="s">
        <v>66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23" ht="16.5" customHeight="1" x14ac:dyDescent="0.3">
      <c r="A46" s="5" t="s">
        <v>59</v>
      </c>
      <c r="B46" s="58"/>
      <c r="C46" s="55" t="s">
        <v>60</v>
      </c>
      <c r="D46" s="55"/>
      <c r="E46" s="55"/>
      <c r="F46" s="23"/>
      <c r="G46" s="23"/>
      <c r="H46" s="23"/>
      <c r="I46" s="23"/>
      <c r="J46" s="23"/>
      <c r="K46" s="23"/>
      <c r="L46" s="23"/>
    </row>
    <row r="47" spans="1:23" ht="16.5" customHeight="1" x14ac:dyDescent="0.3">
      <c r="A47" s="28" t="s">
        <v>9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23" ht="16.5" customHeight="1" x14ac:dyDescent="0.3">
      <c r="A48" s="65" t="s">
        <v>0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</row>
    <row r="49" spans="1:14" x14ac:dyDescent="0.3">
      <c r="A49" s="1" t="s">
        <v>63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N49" s="45"/>
    </row>
    <row r="50" spans="1:14" x14ac:dyDescent="0.3">
      <c r="A50" s="4" t="s">
        <v>1</v>
      </c>
      <c r="B50" s="71">
        <f>B48-B49</f>
        <v>0</v>
      </c>
      <c r="C50" s="71">
        <f t="shared" ref="C50:L50" si="8">C48-C49</f>
        <v>0</v>
      </c>
      <c r="D50" s="71">
        <f t="shared" si="8"/>
        <v>0</v>
      </c>
      <c r="E50" s="71">
        <f t="shared" si="8"/>
        <v>0</v>
      </c>
      <c r="F50" s="71">
        <f t="shared" si="8"/>
        <v>0</v>
      </c>
      <c r="G50" s="71">
        <f t="shared" si="8"/>
        <v>0</v>
      </c>
      <c r="H50" s="71">
        <f t="shared" si="8"/>
        <v>0</v>
      </c>
      <c r="I50" s="71">
        <f t="shared" si="8"/>
        <v>0</v>
      </c>
      <c r="J50" s="71">
        <f t="shared" si="8"/>
        <v>0</v>
      </c>
      <c r="K50" s="71">
        <f t="shared" si="8"/>
        <v>0</v>
      </c>
      <c r="L50" s="71">
        <f t="shared" si="8"/>
        <v>0</v>
      </c>
    </row>
    <row r="51" spans="1:14" x14ac:dyDescent="0.3">
      <c r="A51" s="2" t="s">
        <v>7</v>
      </c>
      <c r="B51" s="24"/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N51" s="45"/>
    </row>
    <row r="52" spans="1:14" x14ac:dyDescent="0.3">
      <c r="A52" s="2" t="s">
        <v>67</v>
      </c>
      <c r="B52" s="24"/>
      <c r="C52" s="24"/>
      <c r="D52" s="24"/>
      <c r="E52" s="24"/>
      <c r="F52" s="24">
        <v>0</v>
      </c>
      <c r="G52" s="24"/>
      <c r="H52" s="24"/>
      <c r="I52" s="24"/>
      <c r="J52" s="24"/>
      <c r="K52" s="24"/>
      <c r="L52" s="24"/>
      <c r="N52" s="45"/>
    </row>
    <row r="53" spans="1:14" x14ac:dyDescent="0.3">
      <c r="A53" s="4" t="s">
        <v>2</v>
      </c>
      <c r="B53" s="71">
        <f>B50+B52-B51</f>
        <v>0</v>
      </c>
      <c r="C53" s="71">
        <f>C50+C52-C51</f>
        <v>0</v>
      </c>
      <c r="D53" s="71">
        <f t="shared" ref="D53:L53" si="9">D50+D52-D51</f>
        <v>0</v>
      </c>
      <c r="E53" s="71">
        <f t="shared" si="9"/>
        <v>0</v>
      </c>
      <c r="F53" s="71">
        <f t="shared" si="9"/>
        <v>0</v>
      </c>
      <c r="G53" s="71">
        <f t="shared" si="9"/>
        <v>0</v>
      </c>
      <c r="H53" s="71">
        <f t="shared" si="9"/>
        <v>0</v>
      </c>
      <c r="I53" s="71">
        <f t="shared" si="9"/>
        <v>0</v>
      </c>
      <c r="J53" s="71">
        <f t="shared" si="9"/>
        <v>0</v>
      </c>
      <c r="K53" s="71">
        <f t="shared" si="9"/>
        <v>0</v>
      </c>
      <c r="L53" s="71">
        <f t="shared" si="9"/>
        <v>0</v>
      </c>
    </row>
    <row r="54" spans="1:14" x14ac:dyDescent="0.3">
      <c r="A54" s="32" t="s">
        <v>3</v>
      </c>
      <c r="B54" s="71">
        <f>B53</f>
        <v>0</v>
      </c>
      <c r="C54" s="71">
        <f>B54+C53</f>
        <v>0</v>
      </c>
      <c r="D54" s="71">
        <f t="shared" ref="D54:L54" si="10">C54+D53</f>
        <v>0</v>
      </c>
      <c r="E54" s="71">
        <f t="shared" si="10"/>
        <v>0</v>
      </c>
      <c r="F54" s="71">
        <f t="shared" si="10"/>
        <v>0</v>
      </c>
      <c r="G54" s="71">
        <f t="shared" si="10"/>
        <v>0</v>
      </c>
      <c r="H54" s="71">
        <f t="shared" si="10"/>
        <v>0</v>
      </c>
      <c r="I54" s="71">
        <f t="shared" si="10"/>
        <v>0</v>
      </c>
      <c r="J54" s="71">
        <f t="shared" si="10"/>
        <v>0</v>
      </c>
      <c r="K54" s="71">
        <f t="shared" si="10"/>
        <v>0</v>
      </c>
      <c r="L54" s="71">
        <f t="shared" si="10"/>
        <v>0</v>
      </c>
    </row>
    <row r="55" spans="1:14" x14ac:dyDescent="0.3">
      <c r="A55" s="32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4" x14ac:dyDescent="0.3">
      <c r="A56" s="1" t="s">
        <v>59</v>
      </c>
      <c r="B56" s="59"/>
      <c r="C56" s="55" t="s">
        <v>60</v>
      </c>
      <c r="D56" s="55"/>
      <c r="E56" s="25"/>
      <c r="F56" s="25"/>
      <c r="G56" s="25"/>
      <c r="H56" s="25"/>
      <c r="I56" s="25"/>
      <c r="J56" s="25"/>
      <c r="K56" s="25"/>
      <c r="L56" s="25"/>
    </row>
    <row r="57" spans="1:14" x14ac:dyDescent="0.3">
      <c r="A57" s="28" t="s">
        <v>10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4" x14ac:dyDescent="0.3">
      <c r="A58" s="65" t="s">
        <v>0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</row>
    <row r="59" spans="1:14" x14ac:dyDescent="0.3">
      <c r="A59" s="1" t="s">
        <v>63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</row>
    <row r="60" spans="1:14" x14ac:dyDescent="0.3">
      <c r="A60" s="4" t="s">
        <v>1</v>
      </c>
      <c r="B60" s="71">
        <f t="shared" ref="B60:L60" si="11">B58-B59</f>
        <v>0</v>
      </c>
      <c r="C60" s="71">
        <f t="shared" si="11"/>
        <v>0</v>
      </c>
      <c r="D60" s="71">
        <f t="shared" si="11"/>
        <v>0</v>
      </c>
      <c r="E60" s="71">
        <f t="shared" si="11"/>
        <v>0</v>
      </c>
      <c r="F60" s="71">
        <f t="shared" si="11"/>
        <v>0</v>
      </c>
      <c r="G60" s="71">
        <f t="shared" si="11"/>
        <v>0</v>
      </c>
      <c r="H60" s="71">
        <f t="shared" si="11"/>
        <v>0</v>
      </c>
      <c r="I60" s="71">
        <f t="shared" si="11"/>
        <v>0</v>
      </c>
      <c r="J60" s="71">
        <f t="shared" si="11"/>
        <v>0</v>
      </c>
      <c r="K60" s="71">
        <f t="shared" si="11"/>
        <v>0</v>
      </c>
      <c r="L60" s="71">
        <f t="shared" si="11"/>
        <v>0</v>
      </c>
    </row>
    <row r="61" spans="1:14" x14ac:dyDescent="0.3">
      <c r="A61" s="2" t="s">
        <v>7</v>
      </c>
      <c r="B61" s="24"/>
      <c r="C61" s="24"/>
      <c r="D61" s="24"/>
      <c r="E61" s="24"/>
      <c r="F61" s="24"/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</row>
    <row r="62" spans="1:14" x14ac:dyDescent="0.3">
      <c r="A62" s="2" t="s">
        <v>67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4" x14ac:dyDescent="0.3">
      <c r="A63" s="4" t="s">
        <v>2</v>
      </c>
      <c r="B63" s="71">
        <f t="shared" ref="B63:L63" si="12">B60+B62-B61</f>
        <v>0</v>
      </c>
      <c r="C63" s="71">
        <f t="shared" si="12"/>
        <v>0</v>
      </c>
      <c r="D63" s="71">
        <f t="shared" si="12"/>
        <v>0</v>
      </c>
      <c r="E63" s="71">
        <f t="shared" si="12"/>
        <v>0</v>
      </c>
      <c r="F63" s="71">
        <f t="shared" si="12"/>
        <v>0</v>
      </c>
      <c r="G63" s="71">
        <f t="shared" si="12"/>
        <v>0</v>
      </c>
      <c r="H63" s="71">
        <f t="shared" si="12"/>
        <v>0</v>
      </c>
      <c r="I63" s="71">
        <f t="shared" si="12"/>
        <v>0</v>
      </c>
      <c r="J63" s="71">
        <f t="shared" si="12"/>
        <v>0</v>
      </c>
      <c r="K63" s="71">
        <f t="shared" si="12"/>
        <v>0</v>
      </c>
      <c r="L63" s="71">
        <f t="shared" si="12"/>
        <v>0</v>
      </c>
    </row>
    <row r="64" spans="1:14" x14ac:dyDescent="0.3">
      <c r="A64" s="32" t="s">
        <v>3</v>
      </c>
      <c r="B64" s="71">
        <f>B63</f>
        <v>0</v>
      </c>
      <c r="C64" s="71">
        <f>B64+C63</f>
        <v>0</v>
      </c>
      <c r="D64" s="71">
        <f t="shared" ref="D64" si="13">C64+D63</f>
        <v>0</v>
      </c>
      <c r="E64" s="71">
        <f t="shared" ref="E64" si="14">D64+E63</f>
        <v>0</v>
      </c>
      <c r="F64" s="71">
        <f t="shared" ref="F64" si="15">E64+F63</f>
        <v>0</v>
      </c>
      <c r="G64" s="71">
        <f t="shared" ref="G64" si="16">F64+G63</f>
        <v>0</v>
      </c>
      <c r="H64" s="71">
        <f t="shared" ref="H64" si="17">G64+H63</f>
        <v>0</v>
      </c>
      <c r="I64" s="71">
        <f t="shared" ref="I64" si="18">H64+I63</f>
        <v>0</v>
      </c>
      <c r="J64" s="71">
        <f t="shared" ref="J64" si="19">I64+J63</f>
        <v>0</v>
      </c>
      <c r="K64" s="71">
        <f t="shared" ref="K64" si="20">J64+K63</f>
        <v>0</v>
      </c>
      <c r="L64" s="71">
        <f t="shared" ref="L64" si="21">K64+L63</f>
        <v>0</v>
      </c>
    </row>
    <row r="65" spans="1:12" x14ac:dyDescent="0.3">
      <c r="A65" s="32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  <row r="66" spans="1:12" x14ac:dyDescent="0.3">
      <c r="A66" s="1" t="s">
        <v>59</v>
      </c>
      <c r="B66" s="59"/>
      <c r="C66" s="55" t="s">
        <v>60</v>
      </c>
      <c r="D66" s="55"/>
      <c r="E66" s="25"/>
      <c r="F66" s="25"/>
      <c r="G66" s="25"/>
      <c r="H66" s="25"/>
      <c r="I66" s="25"/>
      <c r="J66" s="25"/>
      <c r="K66" s="25"/>
      <c r="L66" s="25"/>
    </row>
    <row r="67" spans="1:12" x14ac:dyDescent="0.3">
      <c r="A67" s="28" t="s">
        <v>11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12" x14ac:dyDescent="0.3">
      <c r="A68" s="65" t="s">
        <v>0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</row>
    <row r="69" spans="1:12" x14ac:dyDescent="0.3">
      <c r="A69" s="1" t="s">
        <v>63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</row>
    <row r="70" spans="1:12" x14ac:dyDescent="0.3">
      <c r="A70" s="4" t="s">
        <v>1</v>
      </c>
      <c r="B70" s="71">
        <f t="shared" ref="B70" si="22">B68-B69</f>
        <v>0</v>
      </c>
      <c r="C70" s="71">
        <f t="shared" ref="C70:K70" si="23">C68-SUM(C69:C69)</f>
        <v>0</v>
      </c>
      <c r="D70" s="71">
        <f t="shared" si="23"/>
        <v>0</v>
      </c>
      <c r="E70" s="71">
        <f t="shared" si="23"/>
        <v>0</v>
      </c>
      <c r="F70" s="71">
        <f t="shared" si="23"/>
        <v>0</v>
      </c>
      <c r="G70" s="71">
        <f t="shared" si="23"/>
        <v>0</v>
      </c>
      <c r="H70" s="71">
        <f t="shared" si="23"/>
        <v>0</v>
      </c>
      <c r="I70" s="71">
        <f t="shared" si="23"/>
        <v>0</v>
      </c>
      <c r="J70" s="71">
        <f t="shared" si="23"/>
        <v>0</v>
      </c>
      <c r="K70" s="71">
        <f t="shared" si="23"/>
        <v>0</v>
      </c>
      <c r="L70" s="71">
        <f t="shared" ref="L70" si="24">L68-SUM(L69:L69)</f>
        <v>0</v>
      </c>
    </row>
    <row r="71" spans="1:12" x14ac:dyDescent="0.3">
      <c r="A71" s="2" t="s">
        <v>7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</row>
    <row r="72" spans="1:12" x14ac:dyDescent="0.3">
      <c r="A72" s="2" t="s">
        <v>67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2" x14ac:dyDescent="0.3">
      <c r="A73" s="4" t="s">
        <v>2</v>
      </c>
      <c r="B73" s="71">
        <f t="shared" ref="B73:C73" si="25">B70+B72-B71</f>
        <v>0</v>
      </c>
      <c r="C73" s="71">
        <f t="shared" si="25"/>
        <v>0</v>
      </c>
      <c r="D73" s="71">
        <f t="shared" ref="D73" si="26">D70+D72-D71</f>
        <v>0</v>
      </c>
      <c r="E73" s="71">
        <f t="shared" ref="E73" si="27">E70+E72-E71</f>
        <v>0</v>
      </c>
      <c r="F73" s="71">
        <f t="shared" ref="F73" si="28">F70+F72-F71</f>
        <v>0</v>
      </c>
      <c r="G73" s="71">
        <f t="shared" ref="G73" si="29">G70+G72-G71</f>
        <v>0</v>
      </c>
      <c r="H73" s="71">
        <f t="shared" ref="H73" si="30">H70+H72-H71</f>
        <v>0</v>
      </c>
      <c r="I73" s="71">
        <f t="shared" ref="I73" si="31">I70+I72-I71</f>
        <v>0</v>
      </c>
      <c r="J73" s="71">
        <f t="shared" ref="J73" si="32">J70+J72-J71</f>
        <v>0</v>
      </c>
      <c r="K73" s="71">
        <f t="shared" ref="K73" si="33">K70+K72-K71</f>
        <v>0</v>
      </c>
      <c r="L73" s="71">
        <f t="shared" ref="L73" si="34">L70+L72-L71</f>
        <v>0</v>
      </c>
    </row>
    <row r="74" spans="1:12" x14ac:dyDescent="0.3">
      <c r="A74" s="32" t="s">
        <v>3</v>
      </c>
      <c r="B74" s="71">
        <f>B73</f>
        <v>0</v>
      </c>
      <c r="C74" s="71">
        <f>B74+C73</f>
        <v>0</v>
      </c>
      <c r="D74" s="71">
        <f t="shared" ref="D74" si="35">C74+D73</f>
        <v>0</v>
      </c>
      <c r="E74" s="71">
        <f t="shared" ref="E74" si="36">D74+E73</f>
        <v>0</v>
      </c>
      <c r="F74" s="71">
        <f t="shared" ref="F74" si="37">E74+F73</f>
        <v>0</v>
      </c>
      <c r="G74" s="71">
        <f t="shared" ref="G74" si="38">F74+G73</f>
        <v>0</v>
      </c>
      <c r="H74" s="71">
        <f t="shared" ref="H74" si="39">G74+H73</f>
        <v>0</v>
      </c>
      <c r="I74" s="71">
        <f t="shared" ref="I74" si="40">H74+I73</f>
        <v>0</v>
      </c>
      <c r="J74" s="71">
        <f t="shared" ref="J74" si="41">I74+J73</f>
        <v>0</v>
      </c>
      <c r="K74" s="71">
        <f t="shared" ref="K74" si="42">J74+K73</f>
        <v>0</v>
      </c>
      <c r="L74" s="71">
        <f t="shared" ref="L74" si="43">K74+L73</f>
        <v>0</v>
      </c>
    </row>
    <row r="75" spans="1:12" x14ac:dyDescent="0.3">
      <c r="A75" s="32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x14ac:dyDescent="0.3">
      <c r="A76" s="1" t="s">
        <v>59</v>
      </c>
      <c r="B76" s="59"/>
      <c r="C76" s="55" t="s">
        <v>60</v>
      </c>
      <c r="D76" s="55"/>
      <c r="E76" s="25"/>
      <c r="F76" s="25"/>
      <c r="G76" s="25"/>
      <c r="H76" s="25"/>
      <c r="I76" s="25"/>
      <c r="J76" s="25"/>
      <c r="K76" s="25"/>
      <c r="L76" s="25"/>
    </row>
    <row r="77" spans="1:12" x14ac:dyDescent="0.3">
      <c r="A77" s="28" t="s">
        <v>12</v>
      </c>
      <c r="B77" s="57"/>
      <c r="C77" s="23"/>
      <c r="D77" s="23"/>
      <c r="E77" s="23"/>
      <c r="F77" s="23"/>
      <c r="G77" s="23"/>
      <c r="H77" s="23"/>
      <c r="I77" s="23"/>
      <c r="J77" s="23"/>
      <c r="K77" s="23"/>
      <c r="L77" s="23"/>
    </row>
    <row r="78" spans="1:12" x14ac:dyDescent="0.3">
      <c r="A78" s="65" t="s">
        <v>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</row>
    <row r="79" spans="1:12" x14ac:dyDescent="0.3">
      <c r="A79" s="1" t="s">
        <v>63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</row>
    <row r="80" spans="1:12" x14ac:dyDescent="0.3">
      <c r="A80" s="4" t="s">
        <v>1</v>
      </c>
      <c r="B80" s="71">
        <f t="shared" ref="B80" si="44">B78-B79</f>
        <v>0</v>
      </c>
      <c r="C80" s="71">
        <f t="shared" ref="C80:K80" si="45">C78-SUM(C79:C79)</f>
        <v>0</v>
      </c>
      <c r="D80" s="71">
        <f t="shared" si="45"/>
        <v>0</v>
      </c>
      <c r="E80" s="71">
        <f t="shared" si="45"/>
        <v>0</v>
      </c>
      <c r="F80" s="71">
        <f t="shared" si="45"/>
        <v>0</v>
      </c>
      <c r="G80" s="71">
        <f t="shared" si="45"/>
        <v>0</v>
      </c>
      <c r="H80" s="71">
        <f t="shared" si="45"/>
        <v>0</v>
      </c>
      <c r="I80" s="71">
        <f t="shared" si="45"/>
        <v>0</v>
      </c>
      <c r="J80" s="71">
        <f t="shared" si="45"/>
        <v>0</v>
      </c>
      <c r="K80" s="71">
        <f t="shared" si="45"/>
        <v>0</v>
      </c>
      <c r="L80" s="71">
        <f t="shared" ref="L80" si="46">L78-SUM(L79:L79)</f>
        <v>0</v>
      </c>
    </row>
    <row r="81" spans="1:12" x14ac:dyDescent="0.3">
      <c r="A81" s="2" t="s">
        <v>7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</row>
    <row r="82" spans="1:12" x14ac:dyDescent="0.3">
      <c r="A82" s="2" t="s">
        <v>67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x14ac:dyDescent="0.3">
      <c r="A83" s="4" t="s">
        <v>2</v>
      </c>
      <c r="B83" s="71">
        <f t="shared" ref="B83:C83" si="47">B80+B82-B81</f>
        <v>0</v>
      </c>
      <c r="C83" s="71">
        <f t="shared" si="47"/>
        <v>0</v>
      </c>
      <c r="D83" s="71">
        <f t="shared" ref="D83" si="48">D80+D82-D81</f>
        <v>0</v>
      </c>
      <c r="E83" s="71">
        <f t="shared" ref="E83" si="49">E80+E82-E81</f>
        <v>0</v>
      </c>
      <c r="F83" s="71">
        <f t="shared" ref="F83" si="50">F80+F82-F81</f>
        <v>0</v>
      </c>
      <c r="G83" s="71">
        <f t="shared" ref="G83" si="51">G80+G82-G81</f>
        <v>0</v>
      </c>
      <c r="H83" s="71">
        <f t="shared" ref="H83" si="52">H80+H82-H81</f>
        <v>0</v>
      </c>
      <c r="I83" s="71">
        <f t="shared" ref="I83" si="53">I80+I82-I81</f>
        <v>0</v>
      </c>
      <c r="J83" s="71">
        <f t="shared" ref="J83" si="54">J80+J82-J81</f>
        <v>0</v>
      </c>
      <c r="K83" s="71">
        <f t="shared" ref="K83" si="55">K80+K82-K81</f>
        <v>0</v>
      </c>
      <c r="L83" s="71">
        <f t="shared" ref="L83" si="56">L80+L82-L81</f>
        <v>0</v>
      </c>
    </row>
    <row r="84" spans="1:12" x14ac:dyDescent="0.3">
      <c r="A84" s="32" t="s">
        <v>3</v>
      </c>
      <c r="B84" s="71">
        <f>B83</f>
        <v>0</v>
      </c>
      <c r="C84" s="71">
        <f>B84+C83</f>
        <v>0</v>
      </c>
      <c r="D84" s="71">
        <f t="shared" ref="D84" si="57">C84+D83</f>
        <v>0</v>
      </c>
      <c r="E84" s="71">
        <f t="shared" ref="E84" si="58">D84+E83</f>
        <v>0</v>
      </c>
      <c r="F84" s="71">
        <f t="shared" ref="F84" si="59">E84+F83</f>
        <v>0</v>
      </c>
      <c r="G84" s="71">
        <f t="shared" ref="G84" si="60">F84+G83</f>
        <v>0</v>
      </c>
      <c r="H84" s="71">
        <f t="shared" ref="H84" si="61">G84+H83</f>
        <v>0</v>
      </c>
      <c r="I84" s="71">
        <f t="shared" ref="I84" si="62">H84+I83</f>
        <v>0</v>
      </c>
      <c r="J84" s="71">
        <f t="shared" ref="J84" si="63">I84+J83</f>
        <v>0</v>
      </c>
      <c r="K84" s="71">
        <f t="shared" ref="K84" si="64">J84+K83</f>
        <v>0</v>
      </c>
      <c r="L84" s="71">
        <f t="shared" ref="L84" si="65">K84+L83</f>
        <v>0</v>
      </c>
    </row>
    <row r="85" spans="1:12" x14ac:dyDescent="0.3">
      <c r="A85" s="32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x14ac:dyDescent="0.3">
      <c r="A86" s="1" t="s">
        <v>59</v>
      </c>
      <c r="B86" s="60"/>
      <c r="C86" s="55" t="s">
        <v>60</v>
      </c>
      <c r="D86" s="55"/>
      <c r="E86" s="25"/>
      <c r="F86" s="25"/>
      <c r="G86" s="25"/>
      <c r="H86" s="25"/>
      <c r="I86" s="25"/>
      <c r="J86" s="25"/>
      <c r="K86" s="25"/>
      <c r="L86" s="25"/>
    </row>
    <row r="87" spans="1:12" x14ac:dyDescent="0.3">
      <c r="A87" s="28" t="s">
        <v>13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</row>
    <row r="88" spans="1:12" x14ac:dyDescent="0.3">
      <c r="A88" s="65" t="s">
        <v>0</v>
      </c>
      <c r="B88" s="24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</row>
    <row r="89" spans="1:12" x14ac:dyDescent="0.3">
      <c r="A89" s="1" t="s">
        <v>63</v>
      </c>
      <c r="B89" s="24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</row>
    <row r="90" spans="1:12" x14ac:dyDescent="0.3">
      <c r="A90" s="4" t="s">
        <v>1</v>
      </c>
      <c r="B90" s="71">
        <f t="shared" ref="B90" si="66">B88-B89</f>
        <v>0</v>
      </c>
      <c r="C90" s="71">
        <f t="shared" ref="C90:K90" si="67">C88-SUM(C89:C89)</f>
        <v>0</v>
      </c>
      <c r="D90" s="71">
        <f t="shared" si="67"/>
        <v>0</v>
      </c>
      <c r="E90" s="71">
        <f t="shared" si="67"/>
        <v>0</v>
      </c>
      <c r="F90" s="71">
        <f t="shared" si="67"/>
        <v>0</v>
      </c>
      <c r="G90" s="71">
        <f t="shared" si="67"/>
        <v>0</v>
      </c>
      <c r="H90" s="71">
        <f t="shared" si="67"/>
        <v>0</v>
      </c>
      <c r="I90" s="71">
        <f t="shared" si="67"/>
        <v>0</v>
      </c>
      <c r="J90" s="71">
        <f t="shared" si="67"/>
        <v>0</v>
      </c>
      <c r="K90" s="71">
        <f t="shared" si="67"/>
        <v>0</v>
      </c>
      <c r="L90" s="71">
        <f t="shared" ref="L90" si="68">L88-SUM(L89:L89)</f>
        <v>0</v>
      </c>
    </row>
    <row r="91" spans="1:12" x14ac:dyDescent="0.3">
      <c r="A91" s="2" t="s">
        <v>7</v>
      </c>
      <c r="B91" s="24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</row>
    <row r="92" spans="1:12" x14ac:dyDescent="0.3">
      <c r="A92" s="2" t="s">
        <v>67</v>
      </c>
      <c r="B92" s="24"/>
      <c r="C92" s="24">
        <f t="shared" ref="C92" si="69">C89+C91-C90</f>
        <v>0</v>
      </c>
      <c r="D92" s="24">
        <f t="shared" ref="D92" si="70">D89+D91-D90</f>
        <v>0</v>
      </c>
      <c r="E92" s="24">
        <f t="shared" ref="E92" si="71">E89+E91-E90</f>
        <v>0</v>
      </c>
      <c r="F92" s="24">
        <f t="shared" ref="F92" si="72">F89+F91-F90</f>
        <v>0</v>
      </c>
      <c r="G92" s="24">
        <f t="shared" ref="G92" si="73">G89+G91-G90</f>
        <v>0</v>
      </c>
      <c r="H92" s="24">
        <f t="shared" ref="H92" si="74">H89+H91-H90</f>
        <v>0</v>
      </c>
      <c r="I92" s="24">
        <f t="shared" ref="I92" si="75">I89+I91-I90</f>
        <v>0</v>
      </c>
      <c r="J92" s="24">
        <f t="shared" ref="J92" si="76">J89+J91-J90</f>
        <v>0</v>
      </c>
      <c r="K92" s="24">
        <f t="shared" ref="K92" si="77">K89+K91-K90</f>
        <v>0</v>
      </c>
      <c r="L92" s="24">
        <f t="shared" ref="L92" si="78">L89+L91-L90</f>
        <v>0</v>
      </c>
    </row>
    <row r="93" spans="1:12" x14ac:dyDescent="0.3">
      <c r="A93" s="4" t="s">
        <v>2</v>
      </c>
      <c r="B93" s="71">
        <f t="shared" ref="B93:L93" si="79">B90+B92-B91</f>
        <v>0</v>
      </c>
      <c r="C93" s="71">
        <f t="shared" si="79"/>
        <v>0</v>
      </c>
      <c r="D93" s="71">
        <f t="shared" si="79"/>
        <v>0</v>
      </c>
      <c r="E93" s="71">
        <f t="shared" si="79"/>
        <v>0</v>
      </c>
      <c r="F93" s="71">
        <f t="shared" si="79"/>
        <v>0</v>
      </c>
      <c r="G93" s="71">
        <f t="shared" si="79"/>
        <v>0</v>
      </c>
      <c r="H93" s="71">
        <f t="shared" si="79"/>
        <v>0</v>
      </c>
      <c r="I93" s="71">
        <f t="shared" si="79"/>
        <v>0</v>
      </c>
      <c r="J93" s="71">
        <f t="shared" si="79"/>
        <v>0</v>
      </c>
      <c r="K93" s="71">
        <f t="shared" si="79"/>
        <v>0</v>
      </c>
      <c r="L93" s="71">
        <f t="shared" si="79"/>
        <v>0</v>
      </c>
    </row>
    <row r="94" spans="1:12" x14ac:dyDescent="0.3">
      <c r="A94" s="32" t="s">
        <v>3</v>
      </c>
      <c r="B94" s="71">
        <f>B93</f>
        <v>0</v>
      </c>
      <c r="C94" s="71">
        <f>B94+C93</f>
        <v>0</v>
      </c>
      <c r="D94" s="71">
        <f t="shared" ref="D94" si="80">C94+D93</f>
        <v>0</v>
      </c>
      <c r="E94" s="71">
        <f t="shared" ref="E94" si="81">D94+E93</f>
        <v>0</v>
      </c>
      <c r="F94" s="71">
        <f t="shared" ref="F94" si="82">E94+F93</f>
        <v>0</v>
      </c>
      <c r="G94" s="71">
        <f t="shared" ref="G94" si="83">F94+G93</f>
        <v>0</v>
      </c>
      <c r="H94" s="71">
        <f t="shared" ref="H94" si="84">G94+H93</f>
        <v>0</v>
      </c>
      <c r="I94" s="71">
        <f t="shared" ref="I94" si="85">H94+I93</f>
        <v>0</v>
      </c>
      <c r="J94" s="71">
        <f t="shared" ref="J94" si="86">I94+J93</f>
        <v>0</v>
      </c>
      <c r="K94" s="71">
        <f t="shared" ref="K94" si="87">J94+K93</f>
        <v>0</v>
      </c>
      <c r="L94" s="71">
        <f t="shared" ref="L94" si="88">K94+L93</f>
        <v>0</v>
      </c>
    </row>
    <row r="95" spans="1:12" x14ac:dyDescent="0.3">
      <c r="A95" s="32"/>
      <c r="B95" s="3"/>
      <c r="C95" s="3"/>
      <c r="D95" s="3"/>
      <c r="E95" s="3"/>
      <c r="F95" s="3"/>
      <c r="G95" s="35"/>
      <c r="H95" s="3"/>
      <c r="I95" s="3"/>
      <c r="J95" s="3"/>
      <c r="K95" s="3"/>
    </row>
    <row r="96" spans="1:12" x14ac:dyDescent="0.3">
      <c r="A96" s="33" t="s">
        <v>36</v>
      </c>
      <c r="B96" s="14"/>
      <c r="C96" s="14"/>
      <c r="D96" s="14"/>
      <c r="E96" s="14"/>
      <c r="F96" s="14"/>
      <c r="G96" s="15"/>
      <c r="H96" s="3"/>
      <c r="I96" s="3"/>
      <c r="J96" s="3"/>
      <c r="K96" s="3"/>
      <c r="L96" s="5"/>
    </row>
    <row r="97" spans="1:12" x14ac:dyDescent="0.3">
      <c r="A97" s="19" t="s">
        <v>45</v>
      </c>
      <c r="B97" s="17"/>
      <c r="C97" s="17"/>
      <c r="D97" s="17"/>
      <c r="E97" s="17"/>
      <c r="F97" s="17"/>
      <c r="G97" s="18"/>
      <c r="H97" s="3"/>
      <c r="I97" s="3"/>
      <c r="J97" s="3"/>
      <c r="K97" s="3"/>
      <c r="L97" s="5"/>
    </row>
    <row r="98" spans="1:12" x14ac:dyDescent="0.3">
      <c r="A98" s="19" t="s">
        <v>46</v>
      </c>
      <c r="B98" s="17"/>
      <c r="C98" s="17"/>
      <c r="D98" s="17"/>
      <c r="E98" s="17"/>
      <c r="F98" s="17"/>
      <c r="G98" s="18"/>
      <c r="H98" s="3"/>
      <c r="I98" s="3"/>
      <c r="J98" s="3"/>
      <c r="K98" s="3"/>
      <c r="L98" s="5"/>
    </row>
    <row r="99" spans="1:12" x14ac:dyDescent="0.3">
      <c r="A99" s="20" t="s">
        <v>35</v>
      </c>
      <c r="B99" s="17"/>
      <c r="C99" s="17"/>
      <c r="D99" s="17"/>
      <c r="E99" s="17"/>
      <c r="F99" s="17"/>
      <c r="G99" s="18"/>
      <c r="H99" s="3"/>
      <c r="I99" s="3"/>
      <c r="J99" s="3"/>
      <c r="K99" s="3"/>
      <c r="L99" s="5"/>
    </row>
    <row r="100" spans="1:12" ht="18.75" x14ac:dyDescent="0.3">
      <c r="A100" s="19" t="s">
        <v>19</v>
      </c>
      <c r="B100" s="19"/>
      <c r="C100" s="19"/>
      <c r="D100" s="19"/>
      <c r="E100" s="19"/>
      <c r="F100" s="19"/>
      <c r="G100" s="21"/>
      <c r="H100" s="5"/>
      <c r="I100" s="7"/>
      <c r="J100" s="7"/>
    </row>
    <row r="101" spans="1:12" ht="18.75" x14ac:dyDescent="0.3">
      <c r="A101" s="19" t="s">
        <v>20</v>
      </c>
      <c r="B101" s="19"/>
      <c r="C101" s="19"/>
      <c r="D101" s="19"/>
      <c r="E101" s="19"/>
      <c r="F101" s="19"/>
      <c r="G101" s="21"/>
      <c r="H101" s="5"/>
      <c r="I101" s="7"/>
      <c r="J101" s="7"/>
    </row>
    <row r="102" spans="1:12" ht="18.75" x14ac:dyDescent="0.3">
      <c r="A102" s="19" t="s">
        <v>21</v>
      </c>
      <c r="B102" s="19"/>
      <c r="C102" s="19"/>
      <c r="D102" s="19"/>
      <c r="E102" s="19"/>
      <c r="F102" s="19"/>
      <c r="G102" s="21"/>
      <c r="H102" s="5"/>
      <c r="I102" s="7"/>
      <c r="J102" s="7"/>
    </row>
    <row r="103" spans="1:12" ht="18.75" x14ac:dyDescent="0.3">
      <c r="A103" s="19" t="s">
        <v>22</v>
      </c>
      <c r="B103" s="19"/>
      <c r="C103" s="19"/>
      <c r="D103" s="19"/>
      <c r="E103" s="19"/>
      <c r="F103" s="19"/>
      <c r="G103" s="21"/>
      <c r="H103" s="5"/>
      <c r="I103" s="7"/>
      <c r="J103" s="7"/>
    </row>
    <row r="104" spans="1:12" x14ac:dyDescent="0.3">
      <c r="A104" s="6"/>
      <c r="B104" s="6"/>
      <c r="C104" s="6"/>
      <c r="D104" s="6"/>
      <c r="E104" s="6"/>
      <c r="F104" s="6"/>
      <c r="G104" s="22"/>
    </row>
    <row r="105" spans="1:12" x14ac:dyDescent="0.3">
      <c r="A105" s="28" t="s">
        <v>47</v>
      </c>
      <c r="B105" s="28"/>
      <c r="C105" s="19"/>
      <c r="D105" s="19"/>
      <c r="E105" s="19"/>
      <c r="F105" s="19"/>
      <c r="G105" s="21"/>
    </row>
    <row r="106" spans="1:12" x14ac:dyDescent="0.3">
      <c r="A106" s="19" t="s">
        <v>40</v>
      </c>
      <c r="B106" s="19"/>
      <c r="C106" s="19"/>
      <c r="D106" s="19"/>
      <c r="E106" s="19"/>
      <c r="F106" s="19"/>
      <c r="G106" s="21"/>
    </row>
    <row r="107" spans="1:12" x14ac:dyDescent="0.3">
      <c r="A107" s="19" t="s">
        <v>41</v>
      </c>
      <c r="B107" s="19"/>
      <c r="C107" s="19"/>
      <c r="D107" s="19"/>
      <c r="E107" s="19"/>
      <c r="F107" s="19"/>
      <c r="G107" s="21"/>
    </row>
    <row r="108" spans="1:12" x14ac:dyDescent="0.3">
      <c r="A108" s="19" t="s">
        <v>23</v>
      </c>
      <c r="B108" s="19"/>
      <c r="C108" s="19"/>
      <c r="D108" s="19"/>
      <c r="E108" s="19"/>
      <c r="F108" s="19"/>
      <c r="G108" s="21"/>
      <c r="H108" s="13"/>
    </row>
    <row r="109" spans="1:12" x14ac:dyDescent="0.3">
      <c r="A109" s="19" t="s">
        <v>24</v>
      </c>
      <c r="B109" s="19"/>
      <c r="C109" s="19"/>
      <c r="D109" s="19"/>
      <c r="E109" s="19"/>
      <c r="F109" s="19"/>
      <c r="G109" s="21"/>
    </row>
    <row r="110" spans="1:12" ht="18.75" x14ac:dyDescent="0.3">
      <c r="A110" s="19" t="s">
        <v>25</v>
      </c>
      <c r="B110" s="19"/>
      <c r="C110" s="19"/>
      <c r="D110" s="19"/>
      <c r="E110" s="19"/>
      <c r="F110" s="19"/>
      <c r="G110" s="21"/>
      <c r="H110" s="7"/>
      <c r="I110" s="7"/>
      <c r="J110" s="7"/>
    </row>
    <row r="111" spans="1:12" ht="18.75" x14ac:dyDescent="0.3">
      <c r="A111" s="19" t="s">
        <v>26</v>
      </c>
      <c r="B111" s="19"/>
      <c r="C111" s="19"/>
      <c r="D111" s="19"/>
      <c r="E111" s="19"/>
      <c r="F111" s="19"/>
      <c r="G111" s="21"/>
      <c r="H111" s="7"/>
      <c r="I111" s="7"/>
      <c r="J111" s="7"/>
    </row>
    <row r="112" spans="1:12" ht="18.75" x14ac:dyDescent="0.3">
      <c r="A112" s="19" t="s">
        <v>27</v>
      </c>
      <c r="B112" s="19"/>
      <c r="C112" s="19"/>
      <c r="D112" s="19"/>
      <c r="E112" s="19"/>
      <c r="F112" s="19"/>
      <c r="G112" s="21"/>
      <c r="H112" s="7"/>
      <c r="I112" s="7"/>
      <c r="J112" s="7"/>
    </row>
    <row r="113" spans="1:11" ht="18.75" x14ac:dyDescent="0.3">
      <c r="A113" s="19" t="s">
        <v>28</v>
      </c>
      <c r="B113" s="19"/>
      <c r="C113" s="19"/>
      <c r="D113" s="19"/>
      <c r="E113" s="19"/>
      <c r="F113" s="19"/>
      <c r="G113" s="21"/>
      <c r="H113" s="7"/>
      <c r="I113" s="7"/>
      <c r="J113" s="7"/>
    </row>
    <row r="114" spans="1:11" ht="18.75" x14ac:dyDescent="0.3">
      <c r="A114" s="19" t="s">
        <v>33</v>
      </c>
      <c r="B114" s="19"/>
      <c r="C114" s="19"/>
      <c r="D114" s="19"/>
      <c r="E114" s="19"/>
      <c r="F114" s="19"/>
      <c r="G114" s="21"/>
      <c r="H114" s="7"/>
      <c r="I114" s="7"/>
      <c r="J114" s="7"/>
    </row>
    <row r="115" spans="1:11" ht="18.75" x14ac:dyDescent="0.3">
      <c r="A115" s="19" t="s">
        <v>50</v>
      </c>
      <c r="B115" s="19"/>
      <c r="C115" s="19"/>
      <c r="D115" s="19"/>
      <c r="E115" s="19"/>
      <c r="F115" s="19"/>
      <c r="G115" s="21"/>
      <c r="H115" s="7"/>
      <c r="I115" s="7"/>
      <c r="J115" s="7"/>
    </row>
    <row r="116" spans="1:11" ht="18.75" x14ac:dyDescent="0.3">
      <c r="A116" s="19" t="s">
        <v>49</v>
      </c>
      <c r="B116" s="19"/>
      <c r="C116" s="19"/>
      <c r="D116" s="19"/>
      <c r="E116" s="19"/>
      <c r="F116" s="19"/>
      <c r="G116" s="21"/>
      <c r="H116" s="7"/>
      <c r="I116" s="7"/>
      <c r="J116" s="7"/>
    </row>
    <row r="117" spans="1:11" ht="18.75" x14ac:dyDescent="0.3">
      <c r="A117" s="19" t="s">
        <v>29</v>
      </c>
      <c r="B117" s="19"/>
      <c r="C117" s="19"/>
      <c r="D117" s="19"/>
      <c r="E117" s="19"/>
      <c r="F117" s="19"/>
      <c r="G117" s="21"/>
      <c r="H117" s="7"/>
      <c r="I117" s="7"/>
      <c r="J117" s="7"/>
    </row>
    <row r="118" spans="1:11" ht="18.75" x14ac:dyDescent="0.3">
      <c r="A118" s="19" t="s">
        <v>30</v>
      </c>
      <c r="B118" s="19"/>
      <c r="C118" s="19"/>
      <c r="D118" s="19"/>
      <c r="E118" s="19"/>
      <c r="F118" s="19"/>
      <c r="G118" s="21"/>
      <c r="H118" s="7"/>
      <c r="I118" s="7"/>
      <c r="J118" s="7"/>
    </row>
    <row r="119" spans="1:11" ht="18.75" x14ac:dyDescent="0.3">
      <c r="A119" s="19" t="s">
        <v>31</v>
      </c>
      <c r="B119" s="19"/>
      <c r="C119" s="19"/>
      <c r="D119" s="19"/>
      <c r="E119" s="19"/>
      <c r="F119" s="19"/>
      <c r="G119" s="21"/>
      <c r="H119" s="7"/>
      <c r="I119" s="7"/>
      <c r="J119" s="7"/>
    </row>
    <row r="120" spans="1:11" ht="18.75" x14ac:dyDescent="0.3">
      <c r="A120" s="19" t="s">
        <v>32</v>
      </c>
      <c r="B120" s="19"/>
      <c r="C120" s="19"/>
      <c r="D120" s="19"/>
      <c r="E120" s="19"/>
      <c r="F120" s="19"/>
      <c r="G120" s="21"/>
      <c r="H120" s="7"/>
      <c r="I120" s="7"/>
      <c r="J120" s="7"/>
    </row>
    <row r="121" spans="1:11" ht="18.75" x14ac:dyDescent="0.3">
      <c r="A121" s="19"/>
      <c r="B121" s="19"/>
      <c r="C121" s="19"/>
      <c r="D121" s="19"/>
      <c r="E121" s="19"/>
      <c r="F121" s="19"/>
      <c r="G121" s="21"/>
      <c r="H121" s="7"/>
      <c r="I121" s="7"/>
      <c r="J121" s="7"/>
    </row>
    <row r="122" spans="1:11" x14ac:dyDescent="0.3">
      <c r="A122" s="34" t="s">
        <v>39</v>
      </c>
      <c r="B122" s="6"/>
      <c r="C122" s="6"/>
      <c r="D122" s="6"/>
      <c r="E122" s="6"/>
      <c r="F122" s="6"/>
      <c r="G122" s="22"/>
    </row>
    <row r="123" spans="1:11" ht="18.75" x14ac:dyDescent="0.3">
      <c r="A123" s="16" t="s">
        <v>37</v>
      </c>
      <c r="B123" s="19"/>
      <c r="C123" s="19"/>
      <c r="D123" s="19"/>
      <c r="E123" s="19"/>
      <c r="F123" s="21"/>
      <c r="G123" s="41"/>
      <c r="H123" s="7"/>
      <c r="I123" s="7"/>
      <c r="J123" s="7"/>
      <c r="K123" s="7"/>
    </row>
    <row r="124" spans="1:11" ht="18.75" x14ac:dyDescent="0.3">
      <c r="A124" s="19" t="s">
        <v>44</v>
      </c>
      <c r="B124" s="19"/>
      <c r="C124" s="19"/>
      <c r="D124" s="19"/>
      <c r="E124" s="19"/>
      <c r="F124" s="19"/>
      <c r="G124" s="21"/>
      <c r="H124" s="7"/>
      <c r="I124" s="7"/>
      <c r="J124" s="7"/>
      <c r="K124" s="7"/>
    </row>
    <row r="125" spans="1:11" ht="18.75" x14ac:dyDescent="0.3">
      <c r="A125" s="19" t="s">
        <v>43</v>
      </c>
      <c r="B125" s="19"/>
      <c r="C125" s="19"/>
      <c r="D125" s="19"/>
      <c r="E125" s="19"/>
      <c r="F125" s="19"/>
      <c r="G125" s="21"/>
      <c r="H125" s="7"/>
      <c r="I125" s="7"/>
      <c r="J125" s="7"/>
      <c r="K125" s="7"/>
    </row>
    <row r="126" spans="1:11" ht="18.75" x14ac:dyDescent="0.3">
      <c r="A126" s="19" t="s">
        <v>38</v>
      </c>
      <c r="B126" s="19"/>
      <c r="C126" s="19"/>
      <c r="D126" s="19"/>
      <c r="E126" s="19"/>
      <c r="F126" s="19"/>
      <c r="G126" s="21"/>
      <c r="H126" s="7"/>
      <c r="I126" s="7"/>
      <c r="J126" s="7"/>
      <c r="K126" s="7"/>
    </row>
    <row r="127" spans="1:11" ht="18.75" x14ac:dyDescent="0.3">
      <c r="A127" s="19"/>
      <c r="B127" s="19"/>
      <c r="C127" s="19"/>
      <c r="D127" s="19"/>
      <c r="E127" s="19"/>
      <c r="F127" s="19"/>
      <c r="G127" s="21"/>
      <c r="H127" s="7"/>
      <c r="I127" s="7"/>
      <c r="J127" s="7"/>
      <c r="K127" s="7"/>
    </row>
    <row r="128" spans="1:11" ht="18.75" x14ac:dyDescent="0.3">
      <c r="A128" s="28" t="s">
        <v>48</v>
      </c>
      <c r="B128" s="42"/>
      <c r="C128" s="19"/>
      <c r="D128" s="19"/>
      <c r="E128" s="19"/>
      <c r="F128" s="19"/>
      <c r="G128" s="21"/>
      <c r="H128" s="7"/>
      <c r="I128" s="7"/>
      <c r="J128" s="7"/>
      <c r="K128" s="7"/>
    </row>
    <row r="129" spans="1:11" ht="18.75" x14ac:dyDescent="0.3">
      <c r="A129" s="19" t="s">
        <v>52</v>
      </c>
      <c r="B129" s="19"/>
      <c r="C129" s="19"/>
      <c r="D129" s="19"/>
      <c r="E129" s="19"/>
      <c r="F129" s="19"/>
      <c r="G129" s="21"/>
      <c r="H129" s="7"/>
      <c r="I129" s="7"/>
      <c r="J129" s="7"/>
      <c r="K129" s="7"/>
    </row>
    <row r="130" spans="1:11" ht="18.75" x14ac:dyDescent="0.3">
      <c r="A130" s="19" t="s">
        <v>51</v>
      </c>
      <c r="B130" s="19"/>
      <c r="C130" s="19"/>
      <c r="D130" s="19"/>
      <c r="E130" s="19"/>
      <c r="F130" s="19"/>
      <c r="G130" s="21"/>
      <c r="H130" s="7"/>
      <c r="I130" s="7"/>
      <c r="J130" s="7"/>
      <c r="K130" s="7"/>
    </row>
    <row r="131" spans="1:11" ht="18.75" x14ac:dyDescent="0.3">
      <c r="A131" s="19" t="s">
        <v>42</v>
      </c>
      <c r="B131" s="19"/>
      <c r="C131" s="19"/>
      <c r="D131" s="19"/>
      <c r="E131" s="19"/>
      <c r="F131" s="19"/>
      <c r="G131" s="21"/>
      <c r="H131" s="7"/>
      <c r="I131" s="7"/>
      <c r="J131" s="7"/>
      <c r="K131" s="7"/>
    </row>
    <row r="132" spans="1:11" ht="18.75" x14ac:dyDescent="0.3">
      <c r="A132" s="19"/>
      <c r="B132" s="19"/>
      <c r="C132" s="19"/>
      <c r="D132" s="19"/>
      <c r="E132" s="19"/>
      <c r="F132" s="19"/>
      <c r="G132" s="21"/>
      <c r="H132" s="7"/>
      <c r="I132" s="7"/>
      <c r="J132" s="7"/>
      <c r="K132" s="7"/>
    </row>
    <row r="133" spans="1:11" ht="18.75" x14ac:dyDescent="0.3">
      <c r="A133" s="42" t="s">
        <v>54</v>
      </c>
      <c r="B133" s="42"/>
      <c r="C133" s="19"/>
      <c r="D133" s="19"/>
      <c r="E133" s="19"/>
      <c r="F133" s="19"/>
      <c r="G133" s="21"/>
      <c r="H133" s="7"/>
      <c r="I133" s="7"/>
      <c r="J133" s="7"/>
      <c r="K133" s="7"/>
    </row>
    <row r="134" spans="1:11" ht="18.75" x14ac:dyDescent="0.3">
      <c r="A134" s="19" t="s">
        <v>55</v>
      </c>
      <c r="B134" s="19"/>
      <c r="C134" s="19"/>
      <c r="D134" s="19"/>
      <c r="E134" s="19"/>
      <c r="F134" s="19"/>
      <c r="G134" s="21"/>
      <c r="H134" s="7"/>
      <c r="I134" s="7"/>
      <c r="J134" s="7"/>
      <c r="K134" s="7"/>
    </row>
    <row r="135" spans="1:11" ht="18.75" x14ac:dyDescent="0.3">
      <c r="A135" s="19" t="s">
        <v>56</v>
      </c>
      <c r="B135" s="19"/>
      <c r="C135" s="19"/>
      <c r="D135" s="19"/>
      <c r="E135" s="19"/>
      <c r="F135" s="19"/>
      <c r="G135" s="21"/>
      <c r="H135" s="7"/>
      <c r="I135" s="7"/>
      <c r="J135" s="7"/>
      <c r="K135" s="7"/>
    </row>
    <row r="136" spans="1:11" x14ac:dyDescent="0.3">
      <c r="A136" s="6" t="s">
        <v>57</v>
      </c>
      <c r="B136" s="6"/>
      <c r="C136" s="6"/>
      <c r="D136" s="6"/>
      <c r="E136" s="6"/>
      <c r="F136" s="6"/>
      <c r="G136" s="22"/>
    </row>
    <row r="137" spans="1:11" x14ac:dyDescent="0.3">
      <c r="A137" s="6" t="s">
        <v>58</v>
      </c>
      <c r="B137" s="6"/>
      <c r="C137" s="6"/>
      <c r="D137" s="6"/>
      <c r="E137" s="6"/>
      <c r="F137" s="6"/>
      <c r="G137" s="22"/>
    </row>
    <row r="138" spans="1:11" x14ac:dyDescent="0.3">
      <c r="A138" s="64" t="s">
        <v>62</v>
      </c>
      <c r="B138" s="62"/>
      <c r="C138" s="62"/>
      <c r="D138" s="62"/>
      <c r="E138" s="62"/>
      <c r="F138" s="62"/>
      <c r="G138" s="63"/>
      <c r="H138" s="5"/>
      <c r="I138" s="5"/>
      <c r="J138" s="5"/>
      <c r="K138" s="5"/>
    </row>
    <row r="144" spans="1:11" x14ac:dyDescent="0.3">
      <c r="A144" s="38"/>
    </row>
  </sheetData>
  <sheetProtection sheet="1" objects="1" scenarios="1" selectLockedCells="1"/>
  <mergeCells count="18">
    <mergeCell ref="A29:C29"/>
    <mergeCell ref="A30:C30"/>
    <mergeCell ref="A31:C31"/>
    <mergeCell ref="A27:C27"/>
    <mergeCell ref="A28:C28"/>
    <mergeCell ref="A11:C11"/>
    <mergeCell ref="A23:C23"/>
    <mergeCell ref="A24:C24"/>
    <mergeCell ref="A25:C25"/>
    <mergeCell ref="A26:C26"/>
    <mergeCell ref="A18:C18"/>
    <mergeCell ref="A20:C20"/>
    <mergeCell ref="A12:C12"/>
    <mergeCell ref="A13:C13"/>
    <mergeCell ref="A14:C14"/>
    <mergeCell ref="A15:C15"/>
    <mergeCell ref="A16:C16"/>
    <mergeCell ref="A17:C17"/>
  </mergeCells>
  <hyperlinks>
    <hyperlink ref="C5" r:id="rId1" xr:uid="{E3A225AC-F12F-492D-822C-A86F8AE2D13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Investment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2025-04-24T00:48:20Z</dcterms:created>
  <dcterms:modified xsi:type="dcterms:W3CDTF">2025-06-06T21:31:47Z</dcterms:modified>
</cp:coreProperties>
</file>