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AcctgSpreadSheets\Cost-Benefit\"/>
    </mc:Choice>
  </mc:AlternateContent>
  <xr:revisionPtr revIDLastSave="0" documentId="13_ncr:1_{7F47CB11-34C6-4091-8FD8-B7413B720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" sheetId="19" r:id="rId1"/>
    <sheet name="CBA Option 1" sheetId="1" r:id="rId2"/>
    <sheet name="CBA Option 2" sheetId="39" r:id="rId3"/>
    <sheet name="CBA Option 3" sheetId="40" r:id="rId4"/>
    <sheet name="CBA Option 4" sheetId="41" r:id="rId5"/>
    <sheet name="Multi-Criteria Analysis" sheetId="3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9" l="1"/>
  <c r="E41" i="19"/>
  <c r="E40" i="19"/>
  <c r="E39" i="19"/>
  <c r="D42" i="19"/>
  <c r="D41" i="19"/>
  <c r="D40" i="19"/>
  <c r="D39" i="19"/>
  <c r="C42" i="19"/>
  <c r="C41" i="19"/>
  <c r="C40" i="19"/>
  <c r="C39" i="19"/>
  <c r="E31" i="19"/>
  <c r="E30" i="19"/>
  <c r="E29" i="19"/>
  <c r="E28" i="19"/>
  <c r="D31" i="19"/>
  <c r="D30" i="19"/>
  <c r="D29" i="19"/>
  <c r="D28" i="19"/>
  <c r="C31" i="19"/>
  <c r="C30" i="19"/>
  <c r="C29" i="19"/>
  <c r="C28" i="19"/>
  <c r="E26" i="19"/>
  <c r="E25" i="19"/>
  <c r="E24" i="19"/>
  <c r="D26" i="19"/>
  <c r="D25" i="19"/>
  <c r="D24" i="19"/>
  <c r="C26" i="19"/>
  <c r="C25" i="19"/>
  <c r="E37" i="19"/>
  <c r="E36" i="19"/>
  <c r="E35" i="19"/>
  <c r="D37" i="19"/>
  <c r="D36" i="19"/>
  <c r="D35" i="19"/>
  <c r="C37" i="19"/>
  <c r="C36" i="19"/>
  <c r="B42" i="19"/>
  <c r="B41" i="19"/>
  <c r="B40" i="19"/>
  <c r="B39" i="19"/>
  <c r="B37" i="19"/>
  <c r="B36" i="19"/>
  <c r="C35" i="19"/>
  <c r="B35" i="19"/>
  <c r="C24" i="19"/>
  <c r="B64" i="41"/>
  <c r="AY62" i="41"/>
  <c r="AT62" i="41"/>
  <c r="AS62" i="41"/>
  <c r="AP62" i="41"/>
  <c r="AM62" i="41"/>
  <c r="AM81" i="41" s="1"/>
  <c r="AJ62" i="41"/>
  <c r="AG62" i="41"/>
  <c r="AB62" i="41"/>
  <c r="AA62" i="41"/>
  <c r="X62" i="41"/>
  <c r="V62" i="41"/>
  <c r="U62" i="41"/>
  <c r="O62" i="41"/>
  <c r="O81" i="41" s="1"/>
  <c r="J62" i="41"/>
  <c r="I62" i="41"/>
  <c r="F62" i="41"/>
  <c r="D62" i="41"/>
  <c r="C62" i="41"/>
  <c r="AY56" i="41"/>
  <c r="AX56" i="41"/>
  <c r="AW56" i="41"/>
  <c r="AW62" i="41" s="1"/>
  <c r="AV56" i="41"/>
  <c r="AU56" i="41"/>
  <c r="AU62" i="41" s="1"/>
  <c r="AT56" i="41"/>
  <c r="AS56" i="41"/>
  <c r="AR56" i="41"/>
  <c r="AQ56" i="41"/>
  <c r="AQ62" i="41" s="1"/>
  <c r="AP56" i="41"/>
  <c r="AO56" i="41"/>
  <c r="AO62" i="41" s="1"/>
  <c r="AN56" i="41"/>
  <c r="AN62" i="41" s="1"/>
  <c r="AM56" i="41"/>
  <c r="AL56" i="41"/>
  <c r="AK56" i="41"/>
  <c r="AK62" i="41" s="1"/>
  <c r="AJ56" i="41"/>
  <c r="AI56" i="41"/>
  <c r="AI62" i="41" s="1"/>
  <c r="AH56" i="41"/>
  <c r="AH62" i="41" s="1"/>
  <c r="AG56" i="41"/>
  <c r="AF56" i="41"/>
  <c r="AF62" i="41" s="1"/>
  <c r="AE56" i="41"/>
  <c r="AE62" i="41" s="1"/>
  <c r="AD56" i="41"/>
  <c r="AD62" i="41" s="1"/>
  <c r="AC56" i="41"/>
  <c r="AB56" i="41"/>
  <c r="AA56" i="41"/>
  <c r="Z56" i="41"/>
  <c r="Z62" i="41" s="1"/>
  <c r="Y56" i="41"/>
  <c r="Y62" i="41" s="1"/>
  <c r="X56" i="41"/>
  <c r="W56" i="41"/>
  <c r="V56" i="41"/>
  <c r="U56" i="41"/>
  <c r="T56" i="41"/>
  <c r="T62" i="41" s="1"/>
  <c r="S56" i="41"/>
  <c r="S62" i="41" s="1"/>
  <c r="R56" i="41"/>
  <c r="Q56" i="41"/>
  <c r="Q62" i="41" s="1"/>
  <c r="P56" i="41"/>
  <c r="O56" i="41"/>
  <c r="N56" i="41"/>
  <c r="M56" i="41"/>
  <c r="M62" i="41" s="1"/>
  <c r="L56" i="41"/>
  <c r="K56" i="41"/>
  <c r="J56" i="41"/>
  <c r="I56" i="41"/>
  <c r="H56" i="41"/>
  <c r="G56" i="41"/>
  <c r="G62" i="41" s="1"/>
  <c r="F56" i="41"/>
  <c r="E56" i="41"/>
  <c r="E62" i="41" s="1"/>
  <c r="D56" i="41"/>
  <c r="C56" i="41"/>
  <c r="B56" i="41"/>
  <c r="AY41" i="41"/>
  <c r="AY81" i="41" s="1"/>
  <c r="AX41" i="41"/>
  <c r="AW41" i="41"/>
  <c r="AV41" i="41"/>
  <c r="AU41" i="41"/>
  <c r="AU81" i="41" s="1"/>
  <c r="AT41" i="41"/>
  <c r="AT81" i="41" s="1"/>
  <c r="AS41" i="41"/>
  <c r="AR41" i="41"/>
  <c r="AQ41" i="41"/>
  <c r="AP41" i="41"/>
  <c r="AO41" i="41"/>
  <c r="AO81" i="41" s="1"/>
  <c r="AN41" i="41"/>
  <c r="AN81" i="41" s="1"/>
  <c r="AM41" i="41"/>
  <c r="AL41" i="41"/>
  <c r="AK41" i="41"/>
  <c r="AJ41" i="41"/>
  <c r="AJ81" i="41" s="1"/>
  <c r="AI41" i="41"/>
  <c r="AH41" i="41"/>
  <c r="AH81" i="41" s="1"/>
  <c r="AG41" i="41"/>
  <c r="AG81" i="41" s="1"/>
  <c r="AF41" i="41"/>
  <c r="AE41" i="41"/>
  <c r="AD41" i="41"/>
  <c r="AC41" i="41"/>
  <c r="AB41" i="41"/>
  <c r="AA41" i="41"/>
  <c r="AA81" i="41" s="1"/>
  <c r="Z41" i="41"/>
  <c r="Z81" i="41" s="1"/>
  <c r="Y41" i="41"/>
  <c r="X41" i="41"/>
  <c r="W41" i="41"/>
  <c r="V41" i="41"/>
  <c r="U41" i="41"/>
  <c r="T41" i="41"/>
  <c r="T81" i="41" s="1"/>
  <c r="S41" i="41"/>
  <c r="R41" i="41"/>
  <c r="Q41" i="41"/>
  <c r="P41" i="41"/>
  <c r="O41" i="41"/>
  <c r="N41" i="41"/>
  <c r="M41" i="41"/>
  <c r="L41" i="41"/>
  <c r="K41" i="41"/>
  <c r="J41" i="41"/>
  <c r="J81" i="41" s="1"/>
  <c r="I41" i="41"/>
  <c r="H41" i="41"/>
  <c r="G41" i="41"/>
  <c r="F41" i="41"/>
  <c r="E41" i="41"/>
  <c r="D41" i="41"/>
  <c r="D81" i="41" s="1"/>
  <c r="C41" i="41"/>
  <c r="B41" i="41"/>
  <c r="B33" i="41"/>
  <c r="B32" i="41"/>
  <c r="C31" i="41"/>
  <c r="D31" i="41" s="1"/>
  <c r="E31" i="41" s="1"/>
  <c r="F31" i="41" s="1"/>
  <c r="G31" i="41" s="1"/>
  <c r="H31" i="41" s="1"/>
  <c r="I31" i="41" s="1"/>
  <c r="J31" i="41" s="1"/>
  <c r="K31" i="41" s="1"/>
  <c r="L31" i="41" s="1"/>
  <c r="M31" i="41" s="1"/>
  <c r="N31" i="41" s="1"/>
  <c r="O31" i="41" s="1"/>
  <c r="P31" i="41" s="1"/>
  <c r="Q31" i="41" s="1"/>
  <c r="R31" i="41" s="1"/>
  <c r="S31" i="41" s="1"/>
  <c r="T31" i="41" s="1"/>
  <c r="U31" i="41" s="1"/>
  <c r="V31" i="41" s="1"/>
  <c r="W31" i="41" s="1"/>
  <c r="X31" i="41" s="1"/>
  <c r="Y31" i="41" s="1"/>
  <c r="Z31" i="41" s="1"/>
  <c r="AA31" i="41" s="1"/>
  <c r="AB31" i="41" s="1"/>
  <c r="AC31" i="41" s="1"/>
  <c r="AD31" i="41" s="1"/>
  <c r="AE31" i="41" s="1"/>
  <c r="AF31" i="41" s="1"/>
  <c r="AG31" i="41" s="1"/>
  <c r="AH31" i="41" s="1"/>
  <c r="AI31" i="41" s="1"/>
  <c r="AJ31" i="41" s="1"/>
  <c r="AK31" i="41" s="1"/>
  <c r="AL31" i="41" s="1"/>
  <c r="AM31" i="41" s="1"/>
  <c r="AN31" i="41" s="1"/>
  <c r="AO31" i="41" s="1"/>
  <c r="AP31" i="41" s="1"/>
  <c r="AQ31" i="41" s="1"/>
  <c r="AR31" i="41" s="1"/>
  <c r="AS31" i="41" s="1"/>
  <c r="AT31" i="41" s="1"/>
  <c r="AU31" i="41" s="1"/>
  <c r="AV31" i="41" s="1"/>
  <c r="AW31" i="41" s="1"/>
  <c r="AX31" i="41" s="1"/>
  <c r="AY31" i="41" s="1"/>
  <c r="C30" i="41"/>
  <c r="C33" i="41" s="1"/>
  <c r="C71" i="41" s="1"/>
  <c r="C23" i="41"/>
  <c r="B23" i="41"/>
  <c r="A16" i="41"/>
  <c r="AX81" i="40"/>
  <c r="AR81" i="40"/>
  <c r="AL81" i="40"/>
  <c r="AF81" i="40"/>
  <c r="T81" i="40"/>
  <c r="N81" i="40"/>
  <c r="H81" i="40"/>
  <c r="B81" i="40"/>
  <c r="B69" i="40"/>
  <c r="B64" i="40"/>
  <c r="AY62" i="40"/>
  <c r="AX62" i="40"/>
  <c r="AU62" i="40"/>
  <c r="AR62" i="40"/>
  <c r="AO62" i="40"/>
  <c r="AN62" i="40"/>
  <c r="AL62" i="40"/>
  <c r="AK62" i="40"/>
  <c r="AH62" i="40"/>
  <c r="AF62" i="40"/>
  <c r="AC62" i="40"/>
  <c r="Z62" i="40"/>
  <c r="Z81" i="40" s="1"/>
  <c r="V62" i="40"/>
  <c r="T62" i="40"/>
  <c r="S62" i="40"/>
  <c r="N62" i="40"/>
  <c r="K62" i="40"/>
  <c r="H62" i="40"/>
  <c r="E62" i="40"/>
  <c r="D62" i="40"/>
  <c r="B62" i="40"/>
  <c r="AY56" i="40"/>
  <c r="AX56" i="40"/>
  <c r="AW56" i="40"/>
  <c r="AV56" i="40"/>
  <c r="AU56" i="40"/>
  <c r="AT56" i="40"/>
  <c r="AT62" i="40" s="1"/>
  <c r="AS56" i="40"/>
  <c r="AS62" i="40" s="1"/>
  <c r="AR56" i="40"/>
  <c r="AQ56" i="40"/>
  <c r="AP56" i="40"/>
  <c r="AO56" i="40"/>
  <c r="AN56" i="40"/>
  <c r="AM56" i="40"/>
  <c r="AM62" i="40" s="1"/>
  <c r="AL56" i="40"/>
  <c r="AK56" i="40"/>
  <c r="AJ56" i="40"/>
  <c r="AI56" i="40"/>
  <c r="AI62" i="40" s="1"/>
  <c r="AH56" i="40"/>
  <c r="AG56" i="40"/>
  <c r="AG62" i="40" s="1"/>
  <c r="AF56" i="40"/>
  <c r="AE56" i="40"/>
  <c r="AD56" i="40"/>
  <c r="AC56" i="40"/>
  <c r="AB56" i="40"/>
  <c r="AA56" i="40"/>
  <c r="AA62" i="40" s="1"/>
  <c r="Z56" i="40"/>
  <c r="Y56" i="40"/>
  <c r="X56" i="40"/>
  <c r="W56" i="40"/>
  <c r="W62" i="40" s="1"/>
  <c r="V56" i="40"/>
  <c r="U56" i="40"/>
  <c r="U62" i="40" s="1"/>
  <c r="T56" i="40"/>
  <c r="S56" i="40"/>
  <c r="R56" i="40"/>
  <c r="Q56" i="40"/>
  <c r="P56" i="40"/>
  <c r="O56" i="40"/>
  <c r="N56" i="40"/>
  <c r="M56" i="40"/>
  <c r="L56" i="40"/>
  <c r="K56" i="40"/>
  <c r="J56" i="40"/>
  <c r="J62" i="40" s="1"/>
  <c r="I56" i="40"/>
  <c r="H56" i="40"/>
  <c r="G56" i="40"/>
  <c r="F56" i="40"/>
  <c r="F62" i="40" s="1"/>
  <c r="E56" i="40"/>
  <c r="D56" i="40"/>
  <c r="C56" i="40"/>
  <c r="B56" i="40"/>
  <c r="B45" i="40"/>
  <c r="AY41" i="40"/>
  <c r="AX41" i="40"/>
  <c r="AW41" i="40"/>
  <c r="AV41" i="40"/>
  <c r="AU41" i="40"/>
  <c r="AU81" i="40" s="1"/>
  <c r="AT41" i="40"/>
  <c r="AS41" i="40"/>
  <c r="AS81" i="40" s="1"/>
  <c r="AR41" i="40"/>
  <c r="AQ41" i="40"/>
  <c r="AP41" i="40"/>
  <c r="AO41" i="40"/>
  <c r="AO81" i="40" s="1"/>
  <c r="AN41" i="40"/>
  <c r="AM41" i="40"/>
  <c r="AL41" i="40"/>
  <c r="AK41" i="40"/>
  <c r="AJ41" i="40"/>
  <c r="AI41" i="40"/>
  <c r="AI81" i="40" s="1"/>
  <c r="AH41" i="40"/>
  <c r="AG41" i="40"/>
  <c r="AF41" i="40"/>
  <c r="AE41" i="40"/>
  <c r="AD41" i="40"/>
  <c r="AC41" i="40"/>
  <c r="AB41" i="40"/>
  <c r="AA41" i="40"/>
  <c r="AA81" i="40" s="1"/>
  <c r="Z41" i="40"/>
  <c r="Y41" i="40"/>
  <c r="X41" i="40"/>
  <c r="W41" i="40"/>
  <c r="W81" i="40" s="1"/>
  <c r="V41" i="40"/>
  <c r="U41" i="40"/>
  <c r="T41" i="40"/>
  <c r="S41" i="40"/>
  <c r="R41" i="40"/>
  <c r="Q41" i="40"/>
  <c r="P41" i="40"/>
  <c r="O41" i="40"/>
  <c r="N41" i="40"/>
  <c r="M41" i="40"/>
  <c r="L41" i="40"/>
  <c r="K41" i="40"/>
  <c r="K81" i="40" s="1"/>
  <c r="J41" i="40"/>
  <c r="I41" i="40"/>
  <c r="H41" i="40"/>
  <c r="G41" i="40"/>
  <c r="F41" i="40"/>
  <c r="E41" i="40"/>
  <c r="E81" i="40" s="1"/>
  <c r="D41" i="40"/>
  <c r="C41" i="40"/>
  <c r="B41" i="40"/>
  <c r="C33" i="40"/>
  <c r="C71" i="40" s="1"/>
  <c r="B33" i="40"/>
  <c r="C32" i="40"/>
  <c r="C72" i="40" s="1"/>
  <c r="B32" i="40"/>
  <c r="C31" i="40"/>
  <c r="D31" i="40" s="1"/>
  <c r="E31" i="40" s="1"/>
  <c r="F31" i="40" s="1"/>
  <c r="G31" i="40" s="1"/>
  <c r="H31" i="40" s="1"/>
  <c r="I31" i="40" s="1"/>
  <c r="J31" i="40" s="1"/>
  <c r="K31" i="40" s="1"/>
  <c r="L31" i="40" s="1"/>
  <c r="M31" i="40" s="1"/>
  <c r="N31" i="40" s="1"/>
  <c r="O31" i="40" s="1"/>
  <c r="P31" i="40" s="1"/>
  <c r="Q31" i="40" s="1"/>
  <c r="R31" i="40" s="1"/>
  <c r="S31" i="40" s="1"/>
  <c r="T31" i="40" s="1"/>
  <c r="U31" i="40" s="1"/>
  <c r="V31" i="40" s="1"/>
  <c r="W31" i="40" s="1"/>
  <c r="X31" i="40" s="1"/>
  <c r="Y31" i="40" s="1"/>
  <c r="Z31" i="40" s="1"/>
  <c r="AA31" i="40" s="1"/>
  <c r="AB31" i="40" s="1"/>
  <c r="AC31" i="40" s="1"/>
  <c r="AD31" i="40" s="1"/>
  <c r="AE31" i="40" s="1"/>
  <c r="AF31" i="40" s="1"/>
  <c r="AG31" i="40" s="1"/>
  <c r="AH31" i="40" s="1"/>
  <c r="AI31" i="40" s="1"/>
  <c r="AJ31" i="40" s="1"/>
  <c r="AK31" i="40" s="1"/>
  <c r="AL31" i="40" s="1"/>
  <c r="AM31" i="40" s="1"/>
  <c r="AN31" i="40" s="1"/>
  <c r="AO31" i="40" s="1"/>
  <c r="AP31" i="40" s="1"/>
  <c r="AQ31" i="40" s="1"/>
  <c r="AR31" i="40" s="1"/>
  <c r="AS31" i="40" s="1"/>
  <c r="AT31" i="40" s="1"/>
  <c r="AU31" i="40" s="1"/>
  <c r="AV31" i="40" s="1"/>
  <c r="AW31" i="40" s="1"/>
  <c r="AX31" i="40" s="1"/>
  <c r="AY31" i="40" s="1"/>
  <c r="D30" i="40"/>
  <c r="D33" i="40" s="1"/>
  <c r="C30" i="40"/>
  <c r="C23" i="40"/>
  <c r="B23" i="40"/>
  <c r="A16" i="40"/>
  <c r="AY81" i="39"/>
  <c r="AM81" i="39"/>
  <c r="C81" i="39"/>
  <c r="B64" i="39"/>
  <c r="C23" i="39" s="1"/>
  <c r="AX62" i="39"/>
  <c r="AU62" i="39"/>
  <c r="AR62" i="39"/>
  <c r="AL62" i="39"/>
  <c r="AI62" i="39"/>
  <c r="AG62" i="39"/>
  <c r="AF62" i="39"/>
  <c r="AA62" i="39"/>
  <c r="AA81" i="39" s="1"/>
  <c r="Z62" i="39"/>
  <c r="W62" i="39"/>
  <c r="U62" i="39"/>
  <c r="T62" i="39"/>
  <c r="N62" i="39"/>
  <c r="I62" i="39"/>
  <c r="H62" i="39"/>
  <c r="E62" i="39"/>
  <c r="C62" i="39"/>
  <c r="B62" i="39"/>
  <c r="AY56" i="39"/>
  <c r="AY62" i="39" s="1"/>
  <c r="AX56" i="39"/>
  <c r="AW56" i="39"/>
  <c r="AV56" i="39"/>
  <c r="AV62" i="39" s="1"/>
  <c r="AU56" i="39"/>
  <c r="AT56" i="39"/>
  <c r="AT62" i="39" s="1"/>
  <c r="AS56" i="39"/>
  <c r="AS62" i="39" s="1"/>
  <c r="AR56" i="39"/>
  <c r="AQ56" i="39"/>
  <c r="AP56" i="39"/>
  <c r="AP62" i="39" s="1"/>
  <c r="AO56" i="39"/>
  <c r="AN56" i="39"/>
  <c r="AM56" i="39"/>
  <c r="AM62" i="39" s="1"/>
  <c r="AL56" i="39"/>
  <c r="AK56" i="39"/>
  <c r="AJ56" i="39"/>
  <c r="AJ62" i="39" s="1"/>
  <c r="AI56" i="39"/>
  <c r="AH56" i="39"/>
  <c r="AG56" i="39"/>
  <c r="AF56" i="39"/>
  <c r="AE56" i="39"/>
  <c r="AD56" i="39"/>
  <c r="AD62" i="39" s="1"/>
  <c r="AC56" i="39"/>
  <c r="AC62" i="39" s="1"/>
  <c r="AB56" i="39"/>
  <c r="AA56" i="39"/>
  <c r="Z56" i="39"/>
  <c r="Y56" i="39"/>
  <c r="X56" i="39"/>
  <c r="X62" i="39" s="1"/>
  <c r="W56" i="39"/>
  <c r="V56" i="39"/>
  <c r="V62" i="39" s="1"/>
  <c r="U56" i="39"/>
  <c r="T56" i="39"/>
  <c r="S56" i="39"/>
  <c r="R56" i="39"/>
  <c r="R62" i="39" s="1"/>
  <c r="Q56" i="39"/>
  <c r="P56" i="39"/>
  <c r="O56" i="39"/>
  <c r="N56" i="39"/>
  <c r="M56" i="39"/>
  <c r="L56" i="39"/>
  <c r="L62" i="39" s="1"/>
  <c r="K56" i="39"/>
  <c r="J56" i="39"/>
  <c r="I56" i="39"/>
  <c r="H56" i="39"/>
  <c r="G56" i="39"/>
  <c r="G62" i="39" s="1"/>
  <c r="F56" i="39"/>
  <c r="F62" i="39" s="1"/>
  <c r="E56" i="39"/>
  <c r="D56" i="39"/>
  <c r="C56" i="39"/>
  <c r="B56" i="39"/>
  <c r="AY41" i="39"/>
  <c r="AX41" i="39"/>
  <c r="AW41" i="39"/>
  <c r="AV41" i="39"/>
  <c r="AU41" i="39"/>
  <c r="AU81" i="39" s="1"/>
  <c r="AT41" i="39"/>
  <c r="AS41" i="39"/>
  <c r="AS81" i="39" s="1"/>
  <c r="AR41" i="39"/>
  <c r="AQ41" i="39"/>
  <c r="AP41" i="39"/>
  <c r="AO41" i="39"/>
  <c r="AN41" i="39"/>
  <c r="AM41" i="39"/>
  <c r="AL41" i="39"/>
  <c r="AK41" i="39"/>
  <c r="AJ41" i="39"/>
  <c r="AI41" i="39"/>
  <c r="AI81" i="39" s="1"/>
  <c r="AH41" i="39"/>
  <c r="AG41" i="39"/>
  <c r="AG81" i="39" s="1"/>
  <c r="AF41" i="39"/>
  <c r="AF81" i="39" s="1"/>
  <c r="AE41" i="39"/>
  <c r="AD41" i="39"/>
  <c r="AC41" i="39"/>
  <c r="AB41" i="39"/>
  <c r="AA41" i="39"/>
  <c r="Z41" i="39"/>
  <c r="Z81" i="39" s="1"/>
  <c r="Y41" i="39"/>
  <c r="X41" i="39"/>
  <c r="W41" i="39"/>
  <c r="W81" i="39" s="1"/>
  <c r="V41" i="39"/>
  <c r="U41" i="39"/>
  <c r="U81" i="39" s="1"/>
  <c r="T41" i="39"/>
  <c r="S41" i="39"/>
  <c r="R41" i="39"/>
  <c r="Q41" i="39"/>
  <c r="P41" i="39"/>
  <c r="O41" i="39"/>
  <c r="N41" i="39"/>
  <c r="M41" i="39"/>
  <c r="L41" i="39"/>
  <c r="K41" i="39"/>
  <c r="J41" i="39"/>
  <c r="I41" i="39"/>
  <c r="I81" i="39" s="1"/>
  <c r="H41" i="39"/>
  <c r="G41" i="39"/>
  <c r="F41" i="39"/>
  <c r="E41" i="39"/>
  <c r="E81" i="39" s="1"/>
  <c r="D41" i="39"/>
  <c r="C41" i="39"/>
  <c r="B41" i="39"/>
  <c r="B45" i="39" s="1"/>
  <c r="B33" i="39"/>
  <c r="B72" i="39" s="1"/>
  <c r="B32" i="39"/>
  <c r="F31" i="39"/>
  <c r="G31" i="39" s="1"/>
  <c r="H31" i="39" s="1"/>
  <c r="I31" i="39" s="1"/>
  <c r="J31" i="39" s="1"/>
  <c r="K31" i="39" s="1"/>
  <c r="L31" i="39" s="1"/>
  <c r="M31" i="39" s="1"/>
  <c r="N31" i="39" s="1"/>
  <c r="O31" i="39" s="1"/>
  <c r="P31" i="39" s="1"/>
  <c r="Q31" i="39" s="1"/>
  <c r="R31" i="39" s="1"/>
  <c r="S31" i="39" s="1"/>
  <c r="T31" i="39" s="1"/>
  <c r="U31" i="39" s="1"/>
  <c r="V31" i="39" s="1"/>
  <c r="W31" i="39" s="1"/>
  <c r="X31" i="39" s="1"/>
  <c r="Y31" i="39" s="1"/>
  <c r="Z31" i="39" s="1"/>
  <c r="AA31" i="39" s="1"/>
  <c r="AB31" i="39" s="1"/>
  <c r="AC31" i="39" s="1"/>
  <c r="AD31" i="39" s="1"/>
  <c r="AE31" i="39" s="1"/>
  <c r="AF31" i="39" s="1"/>
  <c r="AG31" i="39" s="1"/>
  <c r="AH31" i="39" s="1"/>
  <c r="AI31" i="39" s="1"/>
  <c r="AJ31" i="39" s="1"/>
  <c r="AK31" i="39" s="1"/>
  <c r="AL31" i="39" s="1"/>
  <c r="AM31" i="39" s="1"/>
  <c r="AN31" i="39" s="1"/>
  <c r="AO31" i="39" s="1"/>
  <c r="AP31" i="39" s="1"/>
  <c r="AQ31" i="39" s="1"/>
  <c r="AR31" i="39" s="1"/>
  <c r="AS31" i="39" s="1"/>
  <c r="AT31" i="39" s="1"/>
  <c r="AU31" i="39" s="1"/>
  <c r="AV31" i="39" s="1"/>
  <c r="AW31" i="39" s="1"/>
  <c r="AX31" i="39" s="1"/>
  <c r="AY31" i="39" s="1"/>
  <c r="D31" i="39"/>
  <c r="E31" i="39" s="1"/>
  <c r="C31" i="39"/>
  <c r="C30" i="39"/>
  <c r="A16" i="39"/>
  <c r="E34" i="19"/>
  <c r="D34" i="19"/>
  <c r="C34" i="19"/>
  <c r="B34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B56" i="1"/>
  <c r="K81" i="41" l="1"/>
  <c r="K62" i="41"/>
  <c r="W62" i="41"/>
  <c r="W81" i="41" s="1"/>
  <c r="F81" i="41"/>
  <c r="X81" i="41"/>
  <c r="AD81" i="41"/>
  <c r="AP81" i="41"/>
  <c r="AC62" i="41"/>
  <c r="AC81" i="41" s="1"/>
  <c r="G81" i="41"/>
  <c r="M81" i="41"/>
  <c r="S81" i="41"/>
  <c r="Y81" i="41"/>
  <c r="AE81" i="41"/>
  <c r="AK81" i="41"/>
  <c r="H62" i="41"/>
  <c r="H81" i="41" s="1"/>
  <c r="AR62" i="41"/>
  <c r="AR81" i="41"/>
  <c r="B72" i="41"/>
  <c r="B71" i="41"/>
  <c r="B45" i="41"/>
  <c r="B44" i="41"/>
  <c r="B69" i="41"/>
  <c r="B75" i="41" s="1"/>
  <c r="B68" i="41"/>
  <c r="B74" i="41" s="1"/>
  <c r="B62" i="41"/>
  <c r="AL62" i="41"/>
  <c r="AL81" i="41" s="1"/>
  <c r="AX81" i="41"/>
  <c r="E81" i="41"/>
  <c r="D30" i="41"/>
  <c r="C32" i="41"/>
  <c r="C45" i="41"/>
  <c r="I81" i="41"/>
  <c r="U81" i="41"/>
  <c r="AS81" i="41"/>
  <c r="C68" i="41"/>
  <c r="C74" i="41" s="1"/>
  <c r="C81" i="41"/>
  <c r="Q81" i="41"/>
  <c r="AI81" i="41"/>
  <c r="V81" i="41"/>
  <c r="AB81" i="41"/>
  <c r="C44" i="41"/>
  <c r="C82" i="41" s="1"/>
  <c r="N62" i="41"/>
  <c r="N81" i="41" s="1"/>
  <c r="AX62" i="41"/>
  <c r="AF81" i="41"/>
  <c r="P62" i="41"/>
  <c r="P81" i="41"/>
  <c r="R62" i="41"/>
  <c r="R81" i="41" s="1"/>
  <c r="AQ81" i="41"/>
  <c r="AW81" i="41"/>
  <c r="L62" i="41"/>
  <c r="L81" i="41" s="1"/>
  <c r="AV62" i="41"/>
  <c r="AV81" i="41" s="1"/>
  <c r="D32" i="40"/>
  <c r="D72" i="40" s="1"/>
  <c r="B72" i="40"/>
  <c r="B75" i="40" s="1"/>
  <c r="B71" i="40"/>
  <c r="B44" i="40"/>
  <c r="F81" i="40"/>
  <c r="L81" i="40"/>
  <c r="X81" i="40"/>
  <c r="AP81" i="40"/>
  <c r="C62" i="40"/>
  <c r="C69" i="40"/>
  <c r="C75" i="40" s="1"/>
  <c r="I62" i="40"/>
  <c r="I81" i="40" s="1"/>
  <c r="D71" i="40"/>
  <c r="D68" i="40"/>
  <c r="D74" i="40" s="1"/>
  <c r="AG81" i="40"/>
  <c r="S81" i="40"/>
  <c r="AK81" i="40"/>
  <c r="AQ81" i="40"/>
  <c r="O62" i="40"/>
  <c r="O81" i="40" s="1"/>
  <c r="C68" i="40"/>
  <c r="C74" i="40" s="1"/>
  <c r="C44" i="40"/>
  <c r="C82" i="40" s="1"/>
  <c r="C81" i="40"/>
  <c r="C45" i="40"/>
  <c r="C84" i="40" s="1"/>
  <c r="U81" i="40"/>
  <c r="AM81" i="40"/>
  <c r="AY81" i="40"/>
  <c r="L62" i="40"/>
  <c r="R62" i="40"/>
  <c r="R81" i="40" s="1"/>
  <c r="X62" i="40"/>
  <c r="AD62" i="40"/>
  <c r="AD81" i="40" s="1"/>
  <c r="AJ62" i="40"/>
  <c r="AJ81" i="40" s="1"/>
  <c r="AP62" i="40"/>
  <c r="AV62" i="40"/>
  <c r="AV81" i="40" s="1"/>
  <c r="E30" i="40"/>
  <c r="D44" i="40"/>
  <c r="D82" i="40" s="1"/>
  <c r="M62" i="40"/>
  <c r="M81" i="40" s="1"/>
  <c r="AW62" i="40"/>
  <c r="AW81" i="40" s="1"/>
  <c r="B68" i="40"/>
  <c r="B74" i="40" s="1"/>
  <c r="G62" i="40"/>
  <c r="B65" i="40" s="1"/>
  <c r="AB62" i="40"/>
  <c r="AQ62" i="40"/>
  <c r="AC81" i="40"/>
  <c r="D81" i="40"/>
  <c r="J81" i="40"/>
  <c r="P81" i="40"/>
  <c r="V81" i="40"/>
  <c r="AB81" i="40"/>
  <c r="AH81" i="40"/>
  <c r="AN81" i="40"/>
  <c r="AT81" i="40"/>
  <c r="P62" i="40"/>
  <c r="AE62" i="40"/>
  <c r="AE81" i="40" s="1"/>
  <c r="Q62" i="40"/>
  <c r="Q81" i="40" s="1"/>
  <c r="Y62" i="40"/>
  <c r="Y81" i="40" s="1"/>
  <c r="B84" i="39"/>
  <c r="Y62" i="39"/>
  <c r="B69" i="39"/>
  <c r="B75" i="39" s="1"/>
  <c r="T81" i="39"/>
  <c r="AX81" i="39"/>
  <c r="S62" i="39"/>
  <c r="AK62" i="39"/>
  <c r="AK81" i="39" s="1"/>
  <c r="AW62" i="39"/>
  <c r="AW81" i="39" s="1"/>
  <c r="AE62" i="39"/>
  <c r="AQ62" i="39"/>
  <c r="N81" i="39"/>
  <c r="AR81" i="39"/>
  <c r="V81" i="39"/>
  <c r="AT81" i="39"/>
  <c r="B44" i="39"/>
  <c r="C68" i="39"/>
  <c r="C32" i="39"/>
  <c r="D30" i="39"/>
  <c r="Q81" i="39"/>
  <c r="D62" i="39"/>
  <c r="B65" i="39" s="1"/>
  <c r="J62" i="39"/>
  <c r="J81" i="39" s="1"/>
  <c r="AN62" i="39"/>
  <c r="AN81" i="39" s="1"/>
  <c r="M62" i="39"/>
  <c r="AH62" i="39"/>
  <c r="AH81" i="39" s="1"/>
  <c r="B81" i="39"/>
  <c r="AL81" i="39"/>
  <c r="B23" i="39"/>
  <c r="C33" i="39"/>
  <c r="G81" i="39"/>
  <c r="M81" i="39"/>
  <c r="S81" i="39"/>
  <c r="Y81" i="39"/>
  <c r="AE81" i="39"/>
  <c r="AQ81" i="39"/>
  <c r="P62" i="39"/>
  <c r="P81" i="39" s="1"/>
  <c r="AB62" i="39"/>
  <c r="AB81" i="39" s="1"/>
  <c r="H81" i="39"/>
  <c r="O62" i="39"/>
  <c r="O81" i="39" s="1"/>
  <c r="AC81" i="39"/>
  <c r="Q62" i="39"/>
  <c r="B71" i="39"/>
  <c r="F81" i="39"/>
  <c r="L81" i="39"/>
  <c r="R81" i="39"/>
  <c r="X81" i="39"/>
  <c r="AD81" i="39"/>
  <c r="AJ81" i="39"/>
  <c r="AP81" i="39"/>
  <c r="AV81" i="39"/>
  <c r="K62" i="39"/>
  <c r="K81" i="39" s="1"/>
  <c r="AO62" i="39"/>
  <c r="AO81" i="39" s="1"/>
  <c r="B68" i="39"/>
  <c r="B74" i="39" s="1"/>
  <c r="A20" i="19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I12" i="34"/>
  <c r="J11" i="34"/>
  <c r="J10" i="34"/>
  <c r="J9" i="34"/>
  <c r="J8" i="34"/>
  <c r="G11" i="34"/>
  <c r="M11" i="34"/>
  <c r="P11" i="34"/>
  <c r="O12" i="34"/>
  <c r="L12" i="34"/>
  <c r="F12" i="34"/>
  <c r="D12" i="34"/>
  <c r="P10" i="34"/>
  <c r="M10" i="34"/>
  <c r="G10" i="34"/>
  <c r="P9" i="34"/>
  <c r="M9" i="34"/>
  <c r="G9" i="34"/>
  <c r="P8" i="34"/>
  <c r="M8" i="34"/>
  <c r="G8" i="34"/>
  <c r="B24" i="19"/>
  <c r="B64" i="1"/>
  <c r="J12" i="34"/>
  <c r="M12" i="34"/>
  <c r="P12" i="34"/>
  <c r="AE56" i="1"/>
  <c r="AE62" i="1" s="1"/>
  <c r="AD56" i="1"/>
  <c r="AD62" i="1" s="1"/>
  <c r="AC56" i="1"/>
  <c r="AC62" i="1" s="1"/>
  <c r="AB56" i="1"/>
  <c r="AB62" i="1" s="1"/>
  <c r="AA56" i="1"/>
  <c r="AA62" i="1" s="1"/>
  <c r="Z56" i="1"/>
  <c r="Z62" i="1" s="1"/>
  <c r="Y56" i="1"/>
  <c r="Y62" i="1" s="1"/>
  <c r="X56" i="1"/>
  <c r="X62" i="1" s="1"/>
  <c r="W56" i="1"/>
  <c r="W62" i="1" s="1"/>
  <c r="V56" i="1"/>
  <c r="V62" i="1" s="1"/>
  <c r="U56" i="1"/>
  <c r="U62" i="1" s="1"/>
  <c r="T56" i="1"/>
  <c r="T62" i="1" s="1"/>
  <c r="S56" i="1"/>
  <c r="S62" i="1" s="1"/>
  <c r="R56" i="1"/>
  <c r="R62" i="1" s="1"/>
  <c r="Q56" i="1"/>
  <c r="Q62" i="1" s="1"/>
  <c r="P56" i="1"/>
  <c r="P62" i="1" s="1"/>
  <c r="O56" i="1"/>
  <c r="O62" i="1" s="1"/>
  <c r="N56" i="1"/>
  <c r="N62" i="1" s="1"/>
  <c r="M56" i="1"/>
  <c r="M62" i="1" s="1"/>
  <c r="L56" i="1"/>
  <c r="L62" i="1" s="1"/>
  <c r="K56" i="1"/>
  <c r="K62" i="1" s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Y56" i="1"/>
  <c r="AY62" i="1" s="1"/>
  <c r="AX56" i="1"/>
  <c r="AX62" i="1" s="1"/>
  <c r="AW56" i="1"/>
  <c r="AW62" i="1" s="1"/>
  <c r="AV56" i="1"/>
  <c r="AV62" i="1" s="1"/>
  <c r="AU56" i="1"/>
  <c r="AU62" i="1" s="1"/>
  <c r="AT56" i="1"/>
  <c r="AT62" i="1" s="1"/>
  <c r="AS56" i="1"/>
  <c r="AS62" i="1" s="1"/>
  <c r="AR56" i="1"/>
  <c r="AR62" i="1" s="1"/>
  <c r="AQ56" i="1"/>
  <c r="AQ62" i="1" s="1"/>
  <c r="AP56" i="1"/>
  <c r="AP62" i="1" s="1"/>
  <c r="AO56" i="1"/>
  <c r="AO62" i="1" s="1"/>
  <c r="AN56" i="1"/>
  <c r="AN62" i="1" s="1"/>
  <c r="AM56" i="1"/>
  <c r="AM62" i="1" s="1"/>
  <c r="AL56" i="1"/>
  <c r="AL62" i="1" s="1"/>
  <c r="AK56" i="1"/>
  <c r="AK62" i="1" s="1"/>
  <c r="AJ56" i="1"/>
  <c r="AJ62" i="1" s="1"/>
  <c r="AI56" i="1"/>
  <c r="AI62" i="1" s="1"/>
  <c r="AH56" i="1"/>
  <c r="AH62" i="1" s="1"/>
  <c r="AG56" i="1"/>
  <c r="AG62" i="1" s="1"/>
  <c r="AF56" i="1"/>
  <c r="AF62" i="1" s="1"/>
  <c r="J56" i="1"/>
  <c r="J62" i="1" s="1"/>
  <c r="I56" i="1"/>
  <c r="I62" i="1" s="1"/>
  <c r="H56" i="1"/>
  <c r="H62" i="1" s="1"/>
  <c r="G56" i="1"/>
  <c r="G62" i="1" s="1"/>
  <c r="F56" i="1"/>
  <c r="F62" i="1" s="1"/>
  <c r="E56" i="1"/>
  <c r="E62" i="1" s="1"/>
  <c r="D56" i="1"/>
  <c r="C56" i="1"/>
  <c r="C62" i="1" s="1"/>
  <c r="J41" i="1"/>
  <c r="I41" i="1"/>
  <c r="H41" i="1"/>
  <c r="G41" i="1"/>
  <c r="F41" i="1"/>
  <c r="E41" i="1"/>
  <c r="D41" i="1"/>
  <c r="C41" i="1"/>
  <c r="B41" i="1"/>
  <c r="C30" i="1"/>
  <c r="B32" i="1"/>
  <c r="B33" i="1"/>
  <c r="B72" i="1" s="1"/>
  <c r="A16" i="1"/>
  <c r="B65" i="41" l="1"/>
  <c r="B82" i="41"/>
  <c r="C72" i="41"/>
  <c r="C69" i="41"/>
  <c r="C75" i="41" s="1"/>
  <c r="B84" i="41"/>
  <c r="D33" i="41"/>
  <c r="D32" i="41"/>
  <c r="E30" i="41"/>
  <c r="B81" i="41"/>
  <c r="B24" i="40"/>
  <c r="C24" i="40"/>
  <c r="B84" i="40"/>
  <c r="E33" i="40"/>
  <c r="E32" i="40"/>
  <c r="F30" i="40"/>
  <c r="D69" i="40"/>
  <c r="D75" i="40" s="1"/>
  <c r="G81" i="40"/>
  <c r="D45" i="40"/>
  <c r="B82" i="40"/>
  <c r="C24" i="39"/>
  <c r="B24" i="39"/>
  <c r="B85" i="39"/>
  <c r="D81" i="39"/>
  <c r="D32" i="39"/>
  <c r="E30" i="39"/>
  <c r="D33" i="39"/>
  <c r="C72" i="39"/>
  <c r="C69" i="39"/>
  <c r="C45" i="39"/>
  <c r="C71" i="39"/>
  <c r="C74" i="39" s="1"/>
  <c r="C44" i="39"/>
  <c r="B82" i="39"/>
  <c r="C23" i="1"/>
  <c r="B23" i="1"/>
  <c r="AC81" i="1"/>
  <c r="AX81" i="1"/>
  <c r="AR81" i="1"/>
  <c r="B71" i="1"/>
  <c r="B44" i="1"/>
  <c r="B68" i="1"/>
  <c r="H81" i="1"/>
  <c r="P81" i="1"/>
  <c r="AH81" i="1"/>
  <c r="AN81" i="1"/>
  <c r="AT81" i="1"/>
  <c r="K81" i="1"/>
  <c r="B45" i="1"/>
  <c r="M81" i="1"/>
  <c r="S81" i="1"/>
  <c r="Z81" i="1"/>
  <c r="V81" i="1"/>
  <c r="AK81" i="1"/>
  <c r="AQ81" i="1"/>
  <c r="AW81" i="1"/>
  <c r="AO81" i="1"/>
  <c r="AU81" i="1"/>
  <c r="G81" i="1"/>
  <c r="AF81" i="1"/>
  <c r="AL81" i="1"/>
  <c r="AV81" i="1"/>
  <c r="C33" i="1"/>
  <c r="D30" i="1"/>
  <c r="C32" i="1"/>
  <c r="AI81" i="1"/>
  <c r="AE81" i="1"/>
  <c r="T81" i="1"/>
  <c r="AA81" i="1"/>
  <c r="J81" i="1"/>
  <c r="Y81" i="1"/>
  <c r="Q81" i="1"/>
  <c r="W81" i="1"/>
  <c r="E81" i="1"/>
  <c r="AB81" i="1"/>
  <c r="B69" i="1"/>
  <c r="G12" i="34"/>
  <c r="F81" i="1"/>
  <c r="D62" i="1"/>
  <c r="D81" i="1" s="1"/>
  <c r="N81" i="1"/>
  <c r="B62" i="1"/>
  <c r="O81" i="1"/>
  <c r="U81" i="1"/>
  <c r="AJ81" i="1"/>
  <c r="AP81" i="1"/>
  <c r="C81" i="1"/>
  <c r="I81" i="1"/>
  <c r="L81" i="1"/>
  <c r="R81" i="1"/>
  <c r="X81" i="1"/>
  <c r="AD81" i="1"/>
  <c r="AG81" i="1"/>
  <c r="AM81" i="1"/>
  <c r="AS81" i="1"/>
  <c r="AY81" i="1"/>
  <c r="D72" i="41" l="1"/>
  <c r="D45" i="41"/>
  <c r="D69" i="41"/>
  <c r="D75" i="41" s="1"/>
  <c r="C84" i="41"/>
  <c r="B83" i="41"/>
  <c r="C83" i="41"/>
  <c r="E32" i="41"/>
  <c r="F30" i="41"/>
  <c r="E33" i="41"/>
  <c r="D71" i="41"/>
  <c r="D44" i="41"/>
  <c r="D68" i="41"/>
  <c r="C85" i="41"/>
  <c r="B85" i="41"/>
  <c r="B24" i="41"/>
  <c r="C24" i="41"/>
  <c r="C85" i="40"/>
  <c r="B85" i="40"/>
  <c r="B83" i="40"/>
  <c r="D83" i="40"/>
  <c r="C83" i="40"/>
  <c r="E45" i="40"/>
  <c r="E72" i="40"/>
  <c r="E69" i="40"/>
  <c r="E75" i="40" s="1"/>
  <c r="D84" i="40"/>
  <c r="E71" i="40"/>
  <c r="E44" i="40"/>
  <c r="E68" i="40"/>
  <c r="E74" i="40" s="1"/>
  <c r="F33" i="40"/>
  <c r="F32" i="40"/>
  <c r="G30" i="40"/>
  <c r="B83" i="39"/>
  <c r="C83" i="39"/>
  <c r="C82" i="39"/>
  <c r="D71" i="39"/>
  <c r="D68" i="39"/>
  <c r="D44" i="39"/>
  <c r="D72" i="39"/>
  <c r="D45" i="39"/>
  <c r="D69" i="39"/>
  <c r="E33" i="39"/>
  <c r="F30" i="39"/>
  <c r="E32" i="39"/>
  <c r="C75" i="39"/>
  <c r="B25" i="19"/>
  <c r="B75" i="1"/>
  <c r="B84" i="1" s="1"/>
  <c r="C45" i="1"/>
  <c r="C72" i="1"/>
  <c r="B74" i="1"/>
  <c r="B82" i="1" s="1"/>
  <c r="C71" i="1"/>
  <c r="C68" i="1"/>
  <c r="C44" i="1"/>
  <c r="C69" i="1"/>
  <c r="D32" i="1"/>
  <c r="D72" i="1" s="1"/>
  <c r="E30" i="1"/>
  <c r="D33" i="1"/>
  <c r="B81" i="1"/>
  <c r="B65" i="1"/>
  <c r="F33" i="41" l="1"/>
  <c r="F32" i="41"/>
  <c r="G30" i="41"/>
  <c r="E72" i="41"/>
  <c r="E45" i="41"/>
  <c r="E69" i="41"/>
  <c r="D74" i="41"/>
  <c r="E71" i="41"/>
  <c r="E44" i="41"/>
  <c r="E68" i="41"/>
  <c r="D84" i="41"/>
  <c r="D85" i="41"/>
  <c r="D82" i="41"/>
  <c r="E84" i="40"/>
  <c r="G33" i="40"/>
  <c r="G32" i="40"/>
  <c r="H30" i="40"/>
  <c r="F72" i="40"/>
  <c r="F69" i="40"/>
  <c r="F45" i="40"/>
  <c r="D85" i="40"/>
  <c r="F71" i="40"/>
  <c r="F44" i="40"/>
  <c r="F68" i="40"/>
  <c r="E82" i="40"/>
  <c r="E72" i="39"/>
  <c r="E69" i="39"/>
  <c r="E75" i="39" s="1"/>
  <c r="E45" i="39"/>
  <c r="C84" i="39"/>
  <c r="D75" i="39"/>
  <c r="F32" i="39"/>
  <c r="F33" i="39"/>
  <c r="G30" i="39"/>
  <c r="E71" i="39"/>
  <c r="E44" i="39"/>
  <c r="E82" i="39" s="1"/>
  <c r="E68" i="39"/>
  <c r="E74" i="39" s="1"/>
  <c r="D84" i="39"/>
  <c r="D74" i="39"/>
  <c r="B24" i="1"/>
  <c r="C24" i="1"/>
  <c r="B85" i="1"/>
  <c r="C75" i="1"/>
  <c r="C84" i="1" s="1"/>
  <c r="C74" i="1"/>
  <c r="C82" i="1" s="1"/>
  <c r="B83" i="1"/>
  <c r="B26" i="19"/>
  <c r="D71" i="1"/>
  <c r="D68" i="1"/>
  <c r="D44" i="1"/>
  <c r="E32" i="1"/>
  <c r="E72" i="1" s="1"/>
  <c r="F30" i="1"/>
  <c r="E33" i="1"/>
  <c r="D45" i="1"/>
  <c r="D69" i="1"/>
  <c r="D83" i="41" l="1"/>
  <c r="G32" i="41"/>
  <c r="H30" i="41"/>
  <c r="G33" i="41"/>
  <c r="F68" i="41"/>
  <c r="F71" i="41"/>
  <c r="F44" i="41"/>
  <c r="E75" i="41"/>
  <c r="E84" i="41" s="1"/>
  <c r="E74" i="41"/>
  <c r="E82" i="41" s="1"/>
  <c r="F72" i="41"/>
  <c r="F45" i="41"/>
  <c r="F69" i="41"/>
  <c r="F75" i="41" s="1"/>
  <c r="E83" i="40"/>
  <c r="G72" i="40"/>
  <c r="G69" i="40"/>
  <c r="G75" i="40" s="1"/>
  <c r="G45" i="40"/>
  <c r="H32" i="40"/>
  <c r="I30" i="40"/>
  <c r="H33" i="40"/>
  <c r="E85" i="40"/>
  <c r="F84" i="40"/>
  <c r="G71" i="40"/>
  <c r="G44" i="40"/>
  <c r="G68" i="40"/>
  <c r="F74" i="40"/>
  <c r="F75" i="40"/>
  <c r="F71" i="39"/>
  <c r="F44" i="39"/>
  <c r="F68" i="39"/>
  <c r="F72" i="39"/>
  <c r="F45" i="39"/>
  <c r="F69" i="39"/>
  <c r="E84" i="39"/>
  <c r="D82" i="39"/>
  <c r="G33" i="39"/>
  <c r="G32" i="39"/>
  <c r="H30" i="39"/>
  <c r="D85" i="39"/>
  <c r="E85" i="39"/>
  <c r="C85" i="39"/>
  <c r="C85" i="1"/>
  <c r="D75" i="1"/>
  <c r="D84" i="1" s="1"/>
  <c r="C83" i="1"/>
  <c r="D74" i="1"/>
  <c r="D82" i="1" s="1"/>
  <c r="E71" i="1"/>
  <c r="E68" i="1"/>
  <c r="E44" i="1"/>
  <c r="F32" i="1"/>
  <c r="F72" i="1" s="1"/>
  <c r="F33" i="1"/>
  <c r="G30" i="1"/>
  <c r="E69" i="1"/>
  <c r="E45" i="1"/>
  <c r="E83" i="41" l="1"/>
  <c r="E85" i="41"/>
  <c r="F85" i="41"/>
  <c r="G71" i="41"/>
  <c r="G44" i="41"/>
  <c r="G68" i="41"/>
  <c r="G74" i="41" s="1"/>
  <c r="H32" i="41"/>
  <c r="I30" i="41"/>
  <c r="H33" i="41"/>
  <c r="F84" i="41"/>
  <c r="G72" i="41"/>
  <c r="G69" i="41"/>
  <c r="G45" i="41"/>
  <c r="F82" i="41"/>
  <c r="F74" i="41"/>
  <c r="I32" i="40"/>
  <c r="I33" i="40"/>
  <c r="J30" i="40"/>
  <c r="H44" i="40"/>
  <c r="H71" i="40"/>
  <c r="H68" i="40"/>
  <c r="F85" i="40"/>
  <c r="H69" i="40"/>
  <c r="H75" i="40" s="1"/>
  <c r="H45" i="40"/>
  <c r="H72" i="40"/>
  <c r="G84" i="40"/>
  <c r="G74" i="40"/>
  <c r="G82" i="40" s="1"/>
  <c r="F82" i="40"/>
  <c r="D83" i="39"/>
  <c r="E83" i="39"/>
  <c r="G72" i="39"/>
  <c r="G69" i="39"/>
  <c r="G75" i="39" s="1"/>
  <c r="G45" i="39"/>
  <c r="G71" i="39"/>
  <c r="G44" i="39"/>
  <c r="G82" i="39" s="1"/>
  <c r="G68" i="39"/>
  <c r="G74" i="39" s="1"/>
  <c r="F74" i="39"/>
  <c r="F82" i="39"/>
  <c r="F75" i="39"/>
  <c r="F84" i="39" s="1"/>
  <c r="H33" i="39"/>
  <c r="I30" i="39"/>
  <c r="H32" i="39"/>
  <c r="D85" i="1"/>
  <c r="E75" i="1"/>
  <c r="E84" i="1" s="1"/>
  <c r="E85" i="1" s="1"/>
  <c r="D83" i="1"/>
  <c r="E74" i="1"/>
  <c r="E82" i="1" s="1"/>
  <c r="F71" i="1"/>
  <c r="F68" i="1"/>
  <c r="F44" i="1"/>
  <c r="G32" i="1"/>
  <c r="G72" i="1" s="1"/>
  <c r="H30" i="1"/>
  <c r="G33" i="1"/>
  <c r="F69" i="1"/>
  <c r="F45" i="1"/>
  <c r="G75" i="41" l="1"/>
  <c r="G84" i="41" s="1"/>
  <c r="H72" i="41"/>
  <c r="H45" i="41"/>
  <c r="H84" i="41" s="1"/>
  <c r="H69" i="41"/>
  <c r="H75" i="41" s="1"/>
  <c r="J30" i="41"/>
  <c r="I33" i="41"/>
  <c r="I32" i="41"/>
  <c r="F83" i="41"/>
  <c r="G82" i="41"/>
  <c r="H71" i="41"/>
  <c r="H68" i="41"/>
  <c r="H74" i="41" s="1"/>
  <c r="H44" i="41"/>
  <c r="H74" i="40"/>
  <c r="J33" i="40"/>
  <c r="J32" i="40"/>
  <c r="K30" i="40"/>
  <c r="G85" i="40"/>
  <c r="H82" i="40"/>
  <c r="I72" i="40"/>
  <c r="I69" i="40"/>
  <c r="I75" i="40" s="1"/>
  <c r="I45" i="40"/>
  <c r="I71" i="40"/>
  <c r="I44" i="40"/>
  <c r="I68" i="40"/>
  <c r="G83" i="40"/>
  <c r="F83" i="40"/>
  <c r="H84" i="40"/>
  <c r="F85" i="39"/>
  <c r="I32" i="39"/>
  <c r="J30" i="39"/>
  <c r="I33" i="39"/>
  <c r="G83" i="39"/>
  <c r="H71" i="39"/>
  <c r="H68" i="39"/>
  <c r="H74" i="39" s="1"/>
  <c r="H44" i="39"/>
  <c r="G84" i="39"/>
  <c r="F83" i="39"/>
  <c r="H72" i="39"/>
  <c r="H45" i="39"/>
  <c r="H69" i="39"/>
  <c r="H75" i="39" s="1"/>
  <c r="F75" i="1"/>
  <c r="F84" i="1" s="1"/>
  <c r="F74" i="1"/>
  <c r="F82" i="1" s="1"/>
  <c r="E83" i="1"/>
  <c r="G71" i="1"/>
  <c r="G68" i="1"/>
  <c r="G44" i="1"/>
  <c r="H32" i="1"/>
  <c r="H72" i="1" s="1"/>
  <c r="I30" i="1"/>
  <c r="H33" i="1"/>
  <c r="G69" i="1"/>
  <c r="G45" i="1"/>
  <c r="H85" i="41" l="1"/>
  <c r="G85" i="41"/>
  <c r="H82" i="41"/>
  <c r="I72" i="41"/>
  <c r="I69" i="41"/>
  <c r="I75" i="41" s="1"/>
  <c r="I45" i="41"/>
  <c r="K30" i="41"/>
  <c r="J33" i="41"/>
  <c r="J32" i="41"/>
  <c r="I71" i="41"/>
  <c r="I44" i="41"/>
  <c r="I68" i="41"/>
  <c r="G83" i="41"/>
  <c r="K32" i="40"/>
  <c r="L30" i="40"/>
  <c r="K33" i="40"/>
  <c r="I84" i="40"/>
  <c r="J72" i="40"/>
  <c r="J69" i="40"/>
  <c r="J75" i="40" s="1"/>
  <c r="J45" i="40"/>
  <c r="H85" i="40"/>
  <c r="J71" i="40"/>
  <c r="J68" i="40"/>
  <c r="J44" i="40"/>
  <c r="I74" i="40"/>
  <c r="H83" i="40"/>
  <c r="I83" i="40"/>
  <c r="I82" i="40"/>
  <c r="H84" i="39"/>
  <c r="I71" i="39"/>
  <c r="I68" i="39"/>
  <c r="I74" i="39" s="1"/>
  <c r="I44" i="39"/>
  <c r="H82" i="39"/>
  <c r="J32" i="39"/>
  <c r="J33" i="39"/>
  <c r="K30" i="39"/>
  <c r="I72" i="39"/>
  <c r="I45" i="39"/>
  <c r="I69" i="39"/>
  <c r="G85" i="39"/>
  <c r="H85" i="39"/>
  <c r="F85" i="1"/>
  <c r="G75" i="1"/>
  <c r="G84" i="1" s="1"/>
  <c r="G74" i="1"/>
  <c r="G82" i="1" s="1"/>
  <c r="F83" i="1"/>
  <c r="H71" i="1"/>
  <c r="H68" i="1"/>
  <c r="H44" i="1"/>
  <c r="J30" i="1"/>
  <c r="I33" i="1"/>
  <c r="I32" i="1"/>
  <c r="I72" i="1" s="1"/>
  <c r="H69" i="1"/>
  <c r="H45" i="1"/>
  <c r="H83" i="41" l="1"/>
  <c r="J72" i="41"/>
  <c r="J45" i="41"/>
  <c r="J69" i="41"/>
  <c r="I74" i="41"/>
  <c r="I82" i="41" s="1"/>
  <c r="I83" i="41" s="1"/>
  <c r="J71" i="41"/>
  <c r="J44" i="41"/>
  <c r="J68" i="41"/>
  <c r="K33" i="41"/>
  <c r="K32" i="41"/>
  <c r="L30" i="41"/>
  <c r="I84" i="41"/>
  <c r="K71" i="40"/>
  <c r="K68" i="40"/>
  <c r="K74" i="40" s="1"/>
  <c r="K44" i="40"/>
  <c r="K82" i="40" s="1"/>
  <c r="J84" i="40"/>
  <c r="J85" i="40" s="1"/>
  <c r="L33" i="40"/>
  <c r="L32" i="40"/>
  <c r="M30" i="40"/>
  <c r="K45" i="40"/>
  <c r="K69" i="40"/>
  <c r="K75" i="40" s="1"/>
  <c r="I85" i="40"/>
  <c r="J74" i="40"/>
  <c r="J82" i="40" s="1"/>
  <c r="I75" i="39"/>
  <c r="J71" i="39"/>
  <c r="J68" i="39"/>
  <c r="J74" i="39" s="1"/>
  <c r="J44" i="39"/>
  <c r="J82" i="39" s="1"/>
  <c r="I84" i="39"/>
  <c r="J72" i="39"/>
  <c r="J45" i="39"/>
  <c r="J69" i="39"/>
  <c r="J75" i="39" s="1"/>
  <c r="H83" i="39"/>
  <c r="K33" i="39"/>
  <c r="L30" i="39"/>
  <c r="K32" i="39"/>
  <c r="I82" i="39"/>
  <c r="G85" i="1"/>
  <c r="H75" i="1"/>
  <c r="H84" i="1" s="1"/>
  <c r="G83" i="1"/>
  <c r="H74" i="1"/>
  <c r="H82" i="1" s="1"/>
  <c r="I71" i="1"/>
  <c r="I44" i="1"/>
  <c r="I68" i="1"/>
  <c r="I45" i="1"/>
  <c r="I69" i="1"/>
  <c r="K30" i="1"/>
  <c r="J32" i="1"/>
  <c r="J72" i="1" s="1"/>
  <c r="J33" i="1"/>
  <c r="L33" i="41" l="1"/>
  <c r="L32" i="41"/>
  <c r="M30" i="41"/>
  <c r="J74" i="41"/>
  <c r="I85" i="41"/>
  <c r="J82" i="41"/>
  <c r="J83" i="41" s="1"/>
  <c r="K69" i="41"/>
  <c r="K75" i="41" s="1"/>
  <c r="K45" i="41"/>
  <c r="K84" i="41" s="1"/>
  <c r="K71" i="41"/>
  <c r="K68" i="41"/>
  <c r="K74" i="41" s="1"/>
  <c r="K44" i="41"/>
  <c r="K82" i="41" s="1"/>
  <c r="J75" i="41"/>
  <c r="J84" i="41" s="1"/>
  <c r="J85" i="41" s="1"/>
  <c r="J83" i="40"/>
  <c r="K83" i="40"/>
  <c r="K84" i="40"/>
  <c r="K85" i="40" s="1"/>
  <c r="M33" i="40"/>
  <c r="N30" i="40"/>
  <c r="M32" i="40"/>
  <c r="L69" i="40"/>
  <c r="L75" i="40" s="1"/>
  <c r="L45" i="40"/>
  <c r="L84" i="40" s="1"/>
  <c r="L85" i="40" s="1"/>
  <c r="L71" i="40"/>
  <c r="L44" i="40"/>
  <c r="L68" i="40"/>
  <c r="L74" i="40" s="1"/>
  <c r="I85" i="39"/>
  <c r="J84" i="39"/>
  <c r="J85" i="39" s="1"/>
  <c r="K45" i="39"/>
  <c r="K69" i="39"/>
  <c r="K75" i="39" s="1"/>
  <c r="M30" i="39"/>
  <c r="L33" i="39"/>
  <c r="L32" i="39"/>
  <c r="I83" i="39"/>
  <c r="K71" i="39"/>
  <c r="K44" i="39"/>
  <c r="K82" i="39" s="1"/>
  <c r="K83" i="39" s="1"/>
  <c r="K68" i="39"/>
  <c r="K74" i="39" s="1"/>
  <c r="J83" i="39"/>
  <c r="H85" i="1"/>
  <c r="I75" i="1"/>
  <c r="I84" i="1" s="1"/>
  <c r="H83" i="1"/>
  <c r="I74" i="1"/>
  <c r="I82" i="1" s="1"/>
  <c r="J71" i="1"/>
  <c r="J68" i="1"/>
  <c r="J44" i="1"/>
  <c r="L30" i="1"/>
  <c r="K33" i="1"/>
  <c r="K32" i="1"/>
  <c r="J45" i="1"/>
  <c r="J69" i="1"/>
  <c r="K85" i="41" l="1"/>
  <c r="K83" i="41"/>
  <c r="M33" i="41"/>
  <c r="N30" i="41"/>
  <c r="M32" i="41"/>
  <c r="L69" i="41"/>
  <c r="L75" i="41" s="1"/>
  <c r="L45" i="41"/>
  <c r="L68" i="41"/>
  <c r="L71" i="41"/>
  <c r="L44" i="41"/>
  <c r="N32" i="40"/>
  <c r="O30" i="40"/>
  <c r="N33" i="40"/>
  <c r="M71" i="40"/>
  <c r="M68" i="40"/>
  <c r="M44" i="40"/>
  <c r="M45" i="40"/>
  <c r="M69" i="40"/>
  <c r="M75" i="40" s="1"/>
  <c r="L82" i="40"/>
  <c r="L83" i="40" s="1"/>
  <c r="L45" i="39"/>
  <c r="L69" i="39"/>
  <c r="L75" i="39" s="1"/>
  <c r="K84" i="39"/>
  <c r="K85" i="39" s="1"/>
  <c r="L71" i="39"/>
  <c r="L68" i="39"/>
  <c r="L74" i="39" s="1"/>
  <c r="L44" i="39"/>
  <c r="L82" i="39" s="1"/>
  <c r="L83" i="39" s="1"/>
  <c r="M33" i="39"/>
  <c r="M32" i="39"/>
  <c r="N30" i="39"/>
  <c r="I83" i="1"/>
  <c r="I85" i="1"/>
  <c r="J75" i="1"/>
  <c r="J84" i="1" s="1"/>
  <c r="J85" i="1" s="1"/>
  <c r="J74" i="1"/>
  <c r="J82" i="1" s="1"/>
  <c r="K71" i="1"/>
  <c r="K68" i="1"/>
  <c r="K44" i="1"/>
  <c r="K45" i="1"/>
  <c r="K69" i="1"/>
  <c r="M30" i="1"/>
  <c r="L32" i="1"/>
  <c r="L33" i="1"/>
  <c r="M69" i="41" l="1"/>
  <c r="M75" i="41" s="1"/>
  <c r="M45" i="41"/>
  <c r="M84" i="41" s="1"/>
  <c r="M85" i="41" s="1"/>
  <c r="L82" i="41"/>
  <c r="L83" i="41" s="1"/>
  <c r="N32" i="41"/>
  <c r="O30" i="41"/>
  <c r="N33" i="41"/>
  <c r="M71" i="41"/>
  <c r="M44" i="41"/>
  <c r="M82" i="41" s="1"/>
  <c r="M83" i="41" s="1"/>
  <c r="M68" i="41"/>
  <c r="M74" i="41" s="1"/>
  <c r="L74" i="41"/>
  <c r="L84" i="41"/>
  <c r="L85" i="41" s="1"/>
  <c r="M74" i="40"/>
  <c r="M82" i="40" s="1"/>
  <c r="M83" i="40" s="1"/>
  <c r="N71" i="40"/>
  <c r="N44" i="40"/>
  <c r="N68" i="40"/>
  <c r="O32" i="40"/>
  <c r="O33" i="40"/>
  <c r="P30" i="40"/>
  <c r="M84" i="40"/>
  <c r="M85" i="40" s="1"/>
  <c r="N69" i="40"/>
  <c r="N75" i="40" s="1"/>
  <c r="N45" i="40"/>
  <c r="M69" i="39"/>
  <c r="M75" i="39" s="1"/>
  <c r="M45" i="39"/>
  <c r="M84" i="39" s="1"/>
  <c r="N33" i="39"/>
  <c r="N32" i="39"/>
  <c r="O30" i="39"/>
  <c r="M71" i="39"/>
  <c r="M68" i="39"/>
  <c r="M44" i="39"/>
  <c r="L84" i="39"/>
  <c r="L85" i="39" s="1"/>
  <c r="K75" i="1"/>
  <c r="K84" i="1" s="1"/>
  <c r="K85" i="1" s="1"/>
  <c r="K74" i="1"/>
  <c r="K82" i="1" s="1"/>
  <c r="J83" i="1"/>
  <c r="L71" i="1"/>
  <c r="L44" i="1"/>
  <c r="L68" i="1"/>
  <c r="M32" i="1"/>
  <c r="M33" i="1"/>
  <c r="N30" i="1"/>
  <c r="L69" i="1"/>
  <c r="L45" i="1"/>
  <c r="N71" i="41" l="1"/>
  <c r="N44" i="41"/>
  <c r="N68" i="41"/>
  <c r="N74" i="41" s="1"/>
  <c r="P30" i="41"/>
  <c r="O33" i="41"/>
  <c r="O32" i="41"/>
  <c r="N69" i="41"/>
  <c r="N75" i="41" s="1"/>
  <c r="N45" i="41"/>
  <c r="N84" i="41" s="1"/>
  <c r="N85" i="41" s="1"/>
  <c r="O45" i="40"/>
  <c r="O69" i="40"/>
  <c r="O75" i="40" s="1"/>
  <c r="N84" i="40"/>
  <c r="N85" i="40" s="1"/>
  <c r="N74" i="40"/>
  <c r="N82" i="40"/>
  <c r="N83" i="40" s="1"/>
  <c r="P33" i="40"/>
  <c r="Q30" i="40"/>
  <c r="P32" i="40"/>
  <c r="O71" i="40"/>
  <c r="O44" i="40"/>
  <c r="O68" i="40"/>
  <c r="M85" i="39"/>
  <c r="O32" i="39"/>
  <c r="P30" i="39"/>
  <c r="O33" i="39"/>
  <c r="N45" i="39"/>
  <c r="N69" i="39"/>
  <c r="N75" i="39" s="1"/>
  <c r="M82" i="39"/>
  <c r="M83" i="39" s="1"/>
  <c r="N71" i="39"/>
  <c r="N44" i="39"/>
  <c r="N68" i="39"/>
  <c r="M74" i="39"/>
  <c r="K83" i="1"/>
  <c r="L75" i="1"/>
  <c r="L84" i="1" s="1"/>
  <c r="L85" i="1" s="1"/>
  <c r="L74" i="1"/>
  <c r="L82" i="1" s="1"/>
  <c r="L83" i="1" s="1"/>
  <c r="M71" i="1"/>
  <c r="M44" i="1"/>
  <c r="M68" i="1"/>
  <c r="O30" i="1"/>
  <c r="N32" i="1"/>
  <c r="N33" i="1"/>
  <c r="M45" i="1"/>
  <c r="M69" i="1"/>
  <c r="O69" i="41" l="1"/>
  <c r="O75" i="41" s="1"/>
  <c r="O45" i="41"/>
  <c r="O84" i="41" s="1"/>
  <c r="O85" i="41" s="1"/>
  <c r="O71" i="41"/>
  <c r="O68" i="41"/>
  <c r="O74" i="41" s="1"/>
  <c r="O44" i="41"/>
  <c r="O82" i="41" s="1"/>
  <c r="O83" i="41" s="1"/>
  <c r="Q30" i="41"/>
  <c r="P33" i="41"/>
  <c r="P32" i="41"/>
  <c r="N82" i="41"/>
  <c r="N83" i="41" s="1"/>
  <c r="P45" i="40"/>
  <c r="P69" i="40"/>
  <c r="P75" i="40" s="1"/>
  <c r="P71" i="40"/>
  <c r="P68" i="40"/>
  <c r="P74" i="40" s="1"/>
  <c r="P44" i="40"/>
  <c r="O74" i="40"/>
  <c r="O82" i="40" s="1"/>
  <c r="O83" i="40" s="1"/>
  <c r="R30" i="40"/>
  <c r="Q33" i="40"/>
  <c r="Q71" i="40" s="1"/>
  <c r="Q74" i="40" s="1"/>
  <c r="Q32" i="40"/>
  <c r="O84" i="40"/>
  <c r="O85" i="40" s="1"/>
  <c r="P32" i="39"/>
  <c r="Q30" i="39"/>
  <c r="P33" i="39"/>
  <c r="N84" i="39"/>
  <c r="N85" i="39" s="1"/>
  <c r="N74" i="39"/>
  <c r="N82" i="39" s="1"/>
  <c r="N83" i="39" s="1"/>
  <c r="O71" i="39"/>
  <c r="O44" i="39"/>
  <c r="O68" i="39"/>
  <c r="O74" i="39" s="1"/>
  <c r="O45" i="39"/>
  <c r="O69" i="39"/>
  <c r="O75" i="39" s="1"/>
  <c r="M75" i="1"/>
  <c r="M84" i="1" s="1"/>
  <c r="M85" i="1" s="1"/>
  <c r="M74" i="1"/>
  <c r="M82" i="1" s="1"/>
  <c r="M83" i="1" s="1"/>
  <c r="N71" i="1"/>
  <c r="N44" i="1"/>
  <c r="N68" i="1"/>
  <c r="N45" i="1"/>
  <c r="N69" i="1"/>
  <c r="P30" i="1"/>
  <c r="O33" i="1"/>
  <c r="O32" i="1"/>
  <c r="R30" i="41" l="1"/>
  <c r="Q33" i="41"/>
  <c r="Q71" i="41" s="1"/>
  <c r="Q74" i="41" s="1"/>
  <c r="Q32" i="41"/>
  <c r="P45" i="41"/>
  <c r="P69" i="41"/>
  <c r="P75" i="41" s="1"/>
  <c r="P71" i="41"/>
  <c r="P68" i="41"/>
  <c r="P44" i="41"/>
  <c r="P82" i="40"/>
  <c r="B47" i="40"/>
  <c r="B25" i="40" s="1"/>
  <c r="Q45" i="40"/>
  <c r="Q69" i="40"/>
  <c r="Q75" i="40" s="1"/>
  <c r="R33" i="40"/>
  <c r="R71" i="40" s="1"/>
  <c r="R74" i="40" s="1"/>
  <c r="R32" i="40"/>
  <c r="S30" i="40"/>
  <c r="P84" i="40"/>
  <c r="Q33" i="39"/>
  <c r="Q71" i="39" s="1"/>
  <c r="Q74" i="39" s="1"/>
  <c r="Q32" i="39"/>
  <c r="R30" i="39"/>
  <c r="O84" i="39"/>
  <c r="O85" i="39" s="1"/>
  <c r="P71" i="39"/>
  <c r="P68" i="39"/>
  <c r="P74" i="39" s="1"/>
  <c r="P44" i="39"/>
  <c r="P45" i="39"/>
  <c r="P69" i="39"/>
  <c r="P75" i="39" s="1"/>
  <c r="O82" i="39"/>
  <c r="O83" i="39" s="1"/>
  <c r="N75" i="1"/>
  <c r="N84" i="1" s="1"/>
  <c r="N85" i="1" s="1"/>
  <c r="N74" i="1"/>
  <c r="N82" i="1" s="1"/>
  <c r="N83" i="1" s="1"/>
  <c r="O71" i="1"/>
  <c r="O44" i="1"/>
  <c r="O68" i="1"/>
  <c r="Q30" i="1"/>
  <c r="P32" i="1"/>
  <c r="P33" i="1"/>
  <c r="O69" i="1"/>
  <c r="O45" i="1"/>
  <c r="B47" i="41" l="1"/>
  <c r="B25" i="41" s="1"/>
  <c r="P84" i="41"/>
  <c r="Q69" i="41"/>
  <c r="Q75" i="41" s="1"/>
  <c r="Q45" i="41"/>
  <c r="P74" i="41"/>
  <c r="P82" i="41" s="1"/>
  <c r="R33" i="41"/>
  <c r="R71" i="41" s="1"/>
  <c r="R74" i="41" s="1"/>
  <c r="R32" i="41"/>
  <c r="S30" i="41"/>
  <c r="U85" i="40"/>
  <c r="W85" i="40"/>
  <c r="R85" i="40"/>
  <c r="AJ85" i="40"/>
  <c r="AE85" i="40"/>
  <c r="Z85" i="40"/>
  <c r="AD85" i="40"/>
  <c r="AN85" i="40"/>
  <c r="AT85" i="40"/>
  <c r="AP85" i="40"/>
  <c r="AU85" i="40"/>
  <c r="AY85" i="40"/>
  <c r="AB85" i="40"/>
  <c r="AG85" i="40"/>
  <c r="AI85" i="40"/>
  <c r="AW85" i="40"/>
  <c r="C28" i="40"/>
  <c r="AF85" i="40"/>
  <c r="AO85" i="40"/>
  <c r="AK85" i="40"/>
  <c r="AC85" i="40"/>
  <c r="Y85" i="40"/>
  <c r="T85" i="40"/>
  <c r="P85" i="40"/>
  <c r="AX85" i="40"/>
  <c r="AH85" i="40"/>
  <c r="AL85" i="40"/>
  <c r="Q85" i="40"/>
  <c r="AR85" i="40"/>
  <c r="X85" i="40"/>
  <c r="S85" i="40"/>
  <c r="AS85" i="40"/>
  <c r="AQ85" i="40"/>
  <c r="AM85" i="40"/>
  <c r="V85" i="40"/>
  <c r="AA85" i="40"/>
  <c r="AV85" i="40"/>
  <c r="R69" i="40"/>
  <c r="R75" i="40" s="1"/>
  <c r="R45" i="40"/>
  <c r="S33" i="40"/>
  <c r="S71" i="40" s="1"/>
  <c r="S74" i="40" s="1"/>
  <c r="S32" i="40"/>
  <c r="T30" i="40"/>
  <c r="AA83" i="40"/>
  <c r="W83" i="40"/>
  <c r="AN83" i="40"/>
  <c r="AV83" i="40"/>
  <c r="R83" i="40"/>
  <c r="T83" i="40"/>
  <c r="P83" i="40"/>
  <c r="V83" i="40"/>
  <c r="Q83" i="40"/>
  <c r="S83" i="40"/>
  <c r="AQ83" i="40"/>
  <c r="AX83" i="40"/>
  <c r="AD83" i="40"/>
  <c r="B28" i="40"/>
  <c r="Z83" i="40"/>
  <c r="AL83" i="40"/>
  <c r="AO83" i="40"/>
  <c r="AC83" i="40"/>
  <c r="AG83" i="40"/>
  <c r="AT83" i="40"/>
  <c r="X83" i="40"/>
  <c r="AB83" i="40"/>
  <c r="AF83" i="40"/>
  <c r="AM83" i="40"/>
  <c r="AU83" i="40"/>
  <c r="AS83" i="40"/>
  <c r="U83" i="40"/>
  <c r="AE83" i="40"/>
  <c r="AP83" i="40"/>
  <c r="AW83" i="40"/>
  <c r="AH83" i="40"/>
  <c r="AK83" i="40"/>
  <c r="Y83" i="40"/>
  <c r="AY83" i="40"/>
  <c r="AI83" i="40"/>
  <c r="AR83" i="40"/>
  <c r="AJ83" i="40"/>
  <c r="R32" i="39"/>
  <c r="S30" i="39"/>
  <c r="R33" i="39"/>
  <c r="R71" i="39" s="1"/>
  <c r="R74" i="39" s="1"/>
  <c r="P84" i="39"/>
  <c r="Q45" i="39"/>
  <c r="Q69" i="39"/>
  <c r="Q75" i="39" s="1"/>
  <c r="P82" i="39"/>
  <c r="B47" i="39"/>
  <c r="B25" i="39" s="1"/>
  <c r="O75" i="1"/>
  <c r="O74" i="1"/>
  <c r="O82" i="1" s="1"/>
  <c r="O83" i="1" s="1"/>
  <c r="P71" i="1"/>
  <c r="P68" i="1"/>
  <c r="P44" i="1"/>
  <c r="P69" i="1"/>
  <c r="P75" i="1" s="1"/>
  <c r="P45" i="1"/>
  <c r="R30" i="1"/>
  <c r="Q33" i="1"/>
  <c r="Q71" i="1" s="1"/>
  <c r="Q74" i="1" s="1"/>
  <c r="Q32" i="1"/>
  <c r="P83" i="41" l="1"/>
  <c r="Q83" i="41"/>
  <c r="AY83" i="41"/>
  <c r="AK83" i="41"/>
  <c r="AL83" i="41"/>
  <c r="AI83" i="41"/>
  <c r="AE83" i="41"/>
  <c r="AP83" i="41"/>
  <c r="AT83" i="41"/>
  <c r="AB83" i="41"/>
  <c r="S83" i="41"/>
  <c r="AQ83" i="41"/>
  <c r="AA83" i="41"/>
  <c r="AJ83" i="41"/>
  <c r="AG83" i="41"/>
  <c r="W83" i="41"/>
  <c r="AW83" i="41"/>
  <c r="T83" i="41"/>
  <c r="AC83" i="41"/>
  <c r="Y83" i="41"/>
  <c r="Z83" i="41"/>
  <c r="R83" i="41"/>
  <c r="X83" i="41"/>
  <c r="V83" i="41"/>
  <c r="U83" i="41"/>
  <c r="B28" i="41"/>
  <c r="AO83" i="41"/>
  <c r="AX83" i="41"/>
  <c r="AD83" i="41"/>
  <c r="AR83" i="41"/>
  <c r="AV83" i="41"/>
  <c r="AN83" i="41"/>
  <c r="AM83" i="41"/>
  <c r="AF83" i="41"/>
  <c r="AU83" i="41"/>
  <c r="AH83" i="41"/>
  <c r="AS83" i="41"/>
  <c r="S33" i="41"/>
  <c r="S71" i="41" s="1"/>
  <c r="S74" i="41" s="1"/>
  <c r="T30" i="41"/>
  <c r="S32" i="41"/>
  <c r="R45" i="41"/>
  <c r="R69" i="41"/>
  <c r="R75" i="41" s="1"/>
  <c r="AA85" i="41"/>
  <c r="AQ85" i="41"/>
  <c r="Y85" i="41"/>
  <c r="S85" i="41"/>
  <c r="AL85" i="41"/>
  <c r="X85" i="41"/>
  <c r="Q85" i="41"/>
  <c r="P85" i="41"/>
  <c r="AI85" i="41"/>
  <c r="AH85" i="41"/>
  <c r="AB85" i="41"/>
  <c r="R85" i="41"/>
  <c r="AW85" i="41"/>
  <c r="Z85" i="41"/>
  <c r="AN85" i="41"/>
  <c r="AC85" i="41"/>
  <c r="AT85" i="41"/>
  <c r="AY85" i="41"/>
  <c r="AO85" i="41"/>
  <c r="U85" i="41"/>
  <c r="AD85" i="41"/>
  <c r="AM85" i="41"/>
  <c r="AJ85" i="41"/>
  <c r="AU85" i="41"/>
  <c r="AX85" i="41"/>
  <c r="AP85" i="41"/>
  <c r="C28" i="41"/>
  <c r="AR85" i="41"/>
  <c r="AE85" i="41"/>
  <c r="AV85" i="41"/>
  <c r="AG85" i="41"/>
  <c r="AK85" i="41"/>
  <c r="AS85" i="41"/>
  <c r="AF85" i="41"/>
  <c r="V85" i="41"/>
  <c r="W85" i="41"/>
  <c r="T85" i="41"/>
  <c r="S69" i="40"/>
  <c r="S75" i="40" s="1"/>
  <c r="S45" i="40"/>
  <c r="T32" i="40"/>
  <c r="U30" i="40"/>
  <c r="T33" i="40"/>
  <c r="T71" i="40" s="1"/>
  <c r="T74" i="40" s="1"/>
  <c r="AD85" i="39"/>
  <c r="U85" i="39"/>
  <c r="AQ85" i="39"/>
  <c r="S85" i="39"/>
  <c r="AB85" i="39"/>
  <c r="AP85" i="39"/>
  <c r="AL85" i="39"/>
  <c r="C28" i="39"/>
  <c r="AN85" i="39"/>
  <c r="AT85" i="39"/>
  <c r="AU85" i="39"/>
  <c r="AK85" i="39"/>
  <c r="AH85" i="39"/>
  <c r="AV85" i="39"/>
  <c r="AS85" i="39"/>
  <c r="AW85" i="39"/>
  <c r="AJ85" i="39"/>
  <c r="AC85" i="39"/>
  <c r="AO85" i="39"/>
  <c r="AG85" i="39"/>
  <c r="AE85" i="39"/>
  <c r="Q85" i="39"/>
  <c r="Y85" i="39"/>
  <c r="Z85" i="39"/>
  <c r="W85" i="39"/>
  <c r="X85" i="39"/>
  <c r="AR85" i="39"/>
  <c r="R85" i="39"/>
  <c r="V85" i="39"/>
  <c r="AX85" i="39"/>
  <c r="AF85" i="39"/>
  <c r="AI85" i="39"/>
  <c r="AM85" i="39"/>
  <c r="P85" i="39"/>
  <c r="T85" i="39"/>
  <c r="AY85" i="39"/>
  <c r="AA85" i="39"/>
  <c r="S33" i="39"/>
  <c r="S71" i="39" s="1"/>
  <c r="S74" i="39" s="1"/>
  <c r="S32" i="39"/>
  <c r="T30" i="39"/>
  <c r="T83" i="39"/>
  <c r="Z83" i="39"/>
  <c r="AE83" i="39"/>
  <c r="Y83" i="39"/>
  <c r="R83" i="39"/>
  <c r="V83" i="39"/>
  <c r="U83" i="39"/>
  <c r="AF83" i="39"/>
  <c r="AR83" i="39"/>
  <c r="AU83" i="39"/>
  <c r="AB83" i="39"/>
  <c r="AO83" i="39"/>
  <c r="AN83" i="39"/>
  <c r="AY83" i="39"/>
  <c r="W83" i="39"/>
  <c r="AS83" i="39"/>
  <c r="AK83" i="39"/>
  <c r="AW83" i="39"/>
  <c r="X83" i="39"/>
  <c r="AV83" i="39"/>
  <c r="AX83" i="39"/>
  <c r="AI83" i="39"/>
  <c r="AD83" i="39"/>
  <c r="AJ83" i="39"/>
  <c r="Q83" i="39"/>
  <c r="AP83" i="39"/>
  <c r="B28" i="39"/>
  <c r="AQ83" i="39"/>
  <c r="S83" i="39"/>
  <c r="AC83" i="39"/>
  <c r="P83" i="39"/>
  <c r="AM83" i="39"/>
  <c r="AL83" i="39"/>
  <c r="AG83" i="39"/>
  <c r="AT83" i="39"/>
  <c r="AH83" i="39"/>
  <c r="AA83" i="39"/>
  <c r="R69" i="39"/>
  <c r="R75" i="39" s="1"/>
  <c r="R45" i="39"/>
  <c r="P74" i="1"/>
  <c r="P84" i="1"/>
  <c r="O84" i="1"/>
  <c r="O85" i="1" s="1"/>
  <c r="B47" i="1"/>
  <c r="B25" i="1" s="1"/>
  <c r="Q69" i="1"/>
  <c r="Q75" i="1" s="1"/>
  <c r="Q45" i="1"/>
  <c r="S30" i="1"/>
  <c r="R32" i="1"/>
  <c r="R33" i="1"/>
  <c r="R71" i="1" s="1"/>
  <c r="R74" i="1" s="1"/>
  <c r="S69" i="41" l="1"/>
  <c r="S75" i="41" s="1"/>
  <c r="S45" i="41"/>
  <c r="T32" i="41"/>
  <c r="U30" i="41"/>
  <c r="T33" i="41"/>
  <c r="T71" i="41" s="1"/>
  <c r="T74" i="41" s="1"/>
  <c r="U32" i="40"/>
  <c r="U33" i="40"/>
  <c r="U71" i="40" s="1"/>
  <c r="U74" i="40" s="1"/>
  <c r="V30" i="40"/>
  <c r="T69" i="40"/>
  <c r="T75" i="40" s="1"/>
  <c r="T45" i="40"/>
  <c r="T33" i="39"/>
  <c r="T71" i="39" s="1"/>
  <c r="T74" i="39" s="1"/>
  <c r="T32" i="39"/>
  <c r="U30" i="39"/>
  <c r="S45" i="39"/>
  <c r="S69" i="39"/>
  <c r="S75" i="39" s="1"/>
  <c r="AQ85" i="1"/>
  <c r="AT85" i="1"/>
  <c r="AB85" i="1"/>
  <c r="AN85" i="1"/>
  <c r="Y85" i="1"/>
  <c r="T85" i="1"/>
  <c r="Q85" i="1"/>
  <c r="C28" i="1"/>
  <c r="AC85" i="1"/>
  <c r="R85" i="1"/>
  <c r="AP85" i="1"/>
  <c r="AD85" i="1"/>
  <c r="AU85" i="1"/>
  <c r="S85" i="1"/>
  <c r="AV85" i="1"/>
  <c r="AK85" i="1"/>
  <c r="W85" i="1"/>
  <c r="AG85" i="1"/>
  <c r="AA85" i="1"/>
  <c r="AF85" i="1"/>
  <c r="U85" i="1"/>
  <c r="AI85" i="1"/>
  <c r="AX85" i="1"/>
  <c r="V85" i="1"/>
  <c r="AE85" i="1"/>
  <c r="AY85" i="1"/>
  <c r="AJ85" i="1"/>
  <c r="AS85" i="1"/>
  <c r="AH85" i="1"/>
  <c r="AM85" i="1"/>
  <c r="AW85" i="1"/>
  <c r="AR85" i="1"/>
  <c r="AO85" i="1"/>
  <c r="X85" i="1"/>
  <c r="Z85" i="1"/>
  <c r="AL85" i="1"/>
  <c r="P85" i="1"/>
  <c r="P82" i="1"/>
  <c r="R45" i="1"/>
  <c r="R69" i="1"/>
  <c r="R75" i="1" s="1"/>
  <c r="T30" i="1"/>
  <c r="S33" i="1"/>
  <c r="S71" i="1" s="1"/>
  <c r="S74" i="1" s="1"/>
  <c r="S32" i="1"/>
  <c r="V30" i="41" l="1"/>
  <c r="U33" i="41"/>
  <c r="U71" i="41" s="1"/>
  <c r="U74" i="41" s="1"/>
  <c r="U32" i="41"/>
  <c r="T45" i="41"/>
  <c r="T69" i="41"/>
  <c r="T75" i="41" s="1"/>
  <c r="V33" i="40"/>
  <c r="V71" i="40" s="1"/>
  <c r="V74" i="40" s="1"/>
  <c r="W30" i="40"/>
  <c r="V32" i="40"/>
  <c r="U69" i="40"/>
  <c r="U75" i="40" s="1"/>
  <c r="U45" i="40"/>
  <c r="T45" i="39"/>
  <c r="T69" i="39"/>
  <c r="T75" i="39" s="1"/>
  <c r="U32" i="39"/>
  <c r="V30" i="39"/>
  <c r="U33" i="39"/>
  <c r="U71" i="39" s="1"/>
  <c r="U74" i="39" s="1"/>
  <c r="AP83" i="1"/>
  <c r="B28" i="1"/>
  <c r="AD83" i="1"/>
  <c r="AN83" i="1"/>
  <c r="AV83" i="1"/>
  <c r="AH83" i="1"/>
  <c r="AB83" i="1"/>
  <c r="AS83" i="1"/>
  <c r="AQ83" i="1"/>
  <c r="AA83" i="1"/>
  <c r="AE83" i="1"/>
  <c r="AX83" i="1"/>
  <c r="W83" i="1"/>
  <c r="AW83" i="1"/>
  <c r="AG83" i="1"/>
  <c r="T83" i="1"/>
  <c r="AO83" i="1"/>
  <c r="AJ83" i="1"/>
  <c r="AY83" i="1"/>
  <c r="AK83" i="1"/>
  <c r="S83" i="1"/>
  <c r="Z83" i="1"/>
  <c r="Y83" i="1"/>
  <c r="R83" i="1"/>
  <c r="AU83" i="1"/>
  <c r="AR83" i="1"/>
  <c r="AT83" i="1"/>
  <c r="V83" i="1"/>
  <c r="Q83" i="1"/>
  <c r="AL83" i="1"/>
  <c r="U83" i="1"/>
  <c r="AC83" i="1"/>
  <c r="AF83" i="1"/>
  <c r="P83" i="1"/>
  <c r="AI83" i="1"/>
  <c r="AM83" i="1"/>
  <c r="X83" i="1"/>
  <c r="S45" i="1"/>
  <c r="S69" i="1"/>
  <c r="S75" i="1" s="1"/>
  <c r="U30" i="1"/>
  <c r="T32" i="1"/>
  <c r="T33" i="1"/>
  <c r="T71" i="1" s="1"/>
  <c r="T74" i="1" s="1"/>
  <c r="U69" i="41" l="1"/>
  <c r="U75" i="41" s="1"/>
  <c r="U45" i="41"/>
  <c r="W30" i="41"/>
  <c r="V33" i="41"/>
  <c r="V71" i="41" s="1"/>
  <c r="V74" i="41" s="1"/>
  <c r="V32" i="41"/>
  <c r="V69" i="40"/>
  <c r="V75" i="40" s="1"/>
  <c r="V45" i="40"/>
  <c r="W32" i="40"/>
  <c r="X30" i="40"/>
  <c r="W33" i="40"/>
  <c r="W71" i="40" s="1"/>
  <c r="W74" i="40" s="1"/>
  <c r="V32" i="39"/>
  <c r="V33" i="39"/>
  <c r="V71" i="39" s="1"/>
  <c r="V74" i="39" s="1"/>
  <c r="W30" i="39"/>
  <c r="U45" i="39"/>
  <c r="U69" i="39"/>
  <c r="U75" i="39" s="1"/>
  <c r="T45" i="1"/>
  <c r="T69" i="1"/>
  <c r="T75" i="1" s="1"/>
  <c r="U32" i="1"/>
  <c r="V30" i="1"/>
  <c r="U33" i="1"/>
  <c r="U71" i="1" s="1"/>
  <c r="U74" i="1" s="1"/>
  <c r="V69" i="41" l="1"/>
  <c r="V75" i="41" s="1"/>
  <c r="V45" i="41"/>
  <c r="X30" i="41"/>
  <c r="W33" i="41"/>
  <c r="W71" i="41" s="1"/>
  <c r="W74" i="41" s="1"/>
  <c r="W32" i="41"/>
  <c r="X33" i="40"/>
  <c r="X71" i="40" s="1"/>
  <c r="X74" i="40" s="1"/>
  <c r="X32" i="40"/>
  <c r="Y30" i="40"/>
  <c r="W45" i="40"/>
  <c r="W69" i="40"/>
  <c r="W75" i="40" s="1"/>
  <c r="W33" i="39"/>
  <c r="W71" i="39" s="1"/>
  <c r="W74" i="39" s="1"/>
  <c r="X30" i="39"/>
  <c r="W32" i="39"/>
  <c r="V45" i="39"/>
  <c r="V69" i="39"/>
  <c r="V75" i="39" s="1"/>
  <c r="W30" i="1"/>
  <c r="V32" i="1"/>
  <c r="V33" i="1"/>
  <c r="V71" i="1" s="1"/>
  <c r="V74" i="1" s="1"/>
  <c r="U45" i="1"/>
  <c r="U69" i="1"/>
  <c r="U75" i="1" s="1"/>
  <c r="X33" i="41" l="1"/>
  <c r="X71" i="41" s="1"/>
  <c r="X74" i="41" s="1"/>
  <c r="Y30" i="41"/>
  <c r="X32" i="41"/>
  <c r="W69" i="41"/>
  <c r="W75" i="41" s="1"/>
  <c r="W45" i="41"/>
  <c r="Y33" i="40"/>
  <c r="Y71" i="40" s="1"/>
  <c r="Y74" i="40" s="1"/>
  <c r="Z30" i="40"/>
  <c r="Y32" i="40"/>
  <c r="X69" i="40"/>
  <c r="X75" i="40" s="1"/>
  <c r="X45" i="40"/>
  <c r="W45" i="39"/>
  <c r="W69" i="39"/>
  <c r="W75" i="39" s="1"/>
  <c r="X33" i="39"/>
  <c r="X71" i="39" s="1"/>
  <c r="X74" i="39" s="1"/>
  <c r="Y30" i="39"/>
  <c r="X32" i="39"/>
  <c r="V45" i="1"/>
  <c r="V69" i="1"/>
  <c r="V75" i="1" s="1"/>
  <c r="W33" i="1"/>
  <c r="W71" i="1" s="1"/>
  <c r="W74" i="1" s="1"/>
  <c r="W32" i="1"/>
  <c r="X30" i="1"/>
  <c r="X69" i="41" l="1"/>
  <c r="X75" i="41" s="1"/>
  <c r="X45" i="41"/>
  <c r="Y32" i="41"/>
  <c r="Y33" i="41"/>
  <c r="Y71" i="41" s="1"/>
  <c r="Y74" i="41" s="1"/>
  <c r="Z30" i="41"/>
  <c r="Y45" i="40"/>
  <c r="Y69" i="40"/>
  <c r="Y75" i="40" s="1"/>
  <c r="Z32" i="40"/>
  <c r="AA30" i="40"/>
  <c r="Z33" i="40"/>
  <c r="Z71" i="40" s="1"/>
  <c r="Z74" i="40" s="1"/>
  <c r="X45" i="39"/>
  <c r="X69" i="39"/>
  <c r="X75" i="39" s="1"/>
  <c r="Y33" i="39"/>
  <c r="Y71" i="39" s="1"/>
  <c r="Y74" i="39" s="1"/>
  <c r="Y32" i="39"/>
  <c r="Z30" i="39"/>
  <c r="W45" i="1"/>
  <c r="W69" i="1"/>
  <c r="W75" i="1" s="1"/>
  <c r="X32" i="1"/>
  <c r="Y30" i="1"/>
  <c r="X33" i="1"/>
  <c r="X71" i="1" s="1"/>
  <c r="X74" i="1" s="1"/>
  <c r="Y45" i="41" l="1"/>
  <c r="Y69" i="41"/>
  <c r="Y75" i="41" s="1"/>
  <c r="Z32" i="41"/>
  <c r="Z33" i="41"/>
  <c r="Z71" i="41" s="1"/>
  <c r="Z74" i="41" s="1"/>
  <c r="AA30" i="41"/>
  <c r="Z69" i="40"/>
  <c r="Z75" i="40" s="1"/>
  <c r="Z45" i="40"/>
  <c r="AA32" i="40"/>
  <c r="AA33" i="40"/>
  <c r="AA71" i="40" s="1"/>
  <c r="AA74" i="40" s="1"/>
  <c r="AB30" i="40"/>
  <c r="Z33" i="39"/>
  <c r="Z71" i="39" s="1"/>
  <c r="Z74" i="39" s="1"/>
  <c r="AA30" i="39"/>
  <c r="Z32" i="39"/>
  <c r="Y45" i="39"/>
  <c r="Y69" i="39"/>
  <c r="Y75" i="39" s="1"/>
  <c r="Y33" i="1"/>
  <c r="Y71" i="1" s="1"/>
  <c r="Y74" i="1" s="1"/>
  <c r="Y32" i="1"/>
  <c r="Z30" i="1"/>
  <c r="X45" i="1"/>
  <c r="X69" i="1"/>
  <c r="X75" i="1" s="1"/>
  <c r="AA33" i="41" l="1"/>
  <c r="AA71" i="41" s="1"/>
  <c r="AA74" i="41" s="1"/>
  <c r="AA32" i="41"/>
  <c r="AB30" i="41"/>
  <c r="Z69" i="41"/>
  <c r="Z75" i="41" s="1"/>
  <c r="Z45" i="41"/>
  <c r="AB33" i="40"/>
  <c r="AB71" i="40" s="1"/>
  <c r="AB74" i="40" s="1"/>
  <c r="AB32" i="40"/>
  <c r="AC30" i="40"/>
  <c r="AA45" i="40"/>
  <c r="AA69" i="40"/>
  <c r="AA75" i="40" s="1"/>
  <c r="Z69" i="39"/>
  <c r="Z75" i="39" s="1"/>
  <c r="Z45" i="39"/>
  <c r="AA32" i="39"/>
  <c r="AB30" i="39"/>
  <c r="AA33" i="39"/>
  <c r="AA71" i="39" s="1"/>
  <c r="AA74" i="39" s="1"/>
  <c r="AA30" i="1"/>
  <c r="Z32" i="1"/>
  <c r="Z33" i="1"/>
  <c r="Z71" i="1" s="1"/>
  <c r="Z74" i="1" s="1"/>
  <c r="Y45" i="1"/>
  <c r="Y69" i="1"/>
  <c r="Y75" i="1" s="1"/>
  <c r="AC30" i="41" l="1"/>
  <c r="AB33" i="41"/>
  <c r="AB71" i="41" s="1"/>
  <c r="AB74" i="41" s="1"/>
  <c r="AB32" i="41"/>
  <c r="AA69" i="41"/>
  <c r="AA75" i="41" s="1"/>
  <c r="AA45" i="41"/>
  <c r="AC33" i="40"/>
  <c r="AC71" i="40" s="1"/>
  <c r="AC74" i="40" s="1"/>
  <c r="AC32" i="40"/>
  <c r="AD30" i="40"/>
  <c r="AB69" i="40"/>
  <c r="AB75" i="40" s="1"/>
  <c r="AB45" i="40"/>
  <c r="AA69" i="39"/>
  <c r="AA75" i="39" s="1"/>
  <c r="AA45" i="39"/>
  <c r="AB32" i="39"/>
  <c r="AB33" i="39"/>
  <c r="AB71" i="39" s="1"/>
  <c r="AB74" i="39" s="1"/>
  <c r="AC30" i="39"/>
  <c r="Z45" i="1"/>
  <c r="Z69" i="1"/>
  <c r="Z75" i="1" s="1"/>
  <c r="AB30" i="1"/>
  <c r="AA33" i="1"/>
  <c r="AA71" i="1" s="1"/>
  <c r="AA74" i="1" s="1"/>
  <c r="AA32" i="1"/>
  <c r="AB69" i="41" l="1"/>
  <c r="AB75" i="41" s="1"/>
  <c r="AB45" i="41"/>
  <c r="AD30" i="41"/>
  <c r="AC33" i="41"/>
  <c r="AC71" i="41" s="1"/>
  <c r="AC74" i="41" s="1"/>
  <c r="AC32" i="41"/>
  <c r="AD33" i="40"/>
  <c r="AD71" i="40" s="1"/>
  <c r="AD74" i="40" s="1"/>
  <c r="AD32" i="40"/>
  <c r="AE30" i="40"/>
  <c r="AC45" i="40"/>
  <c r="AC69" i="40"/>
  <c r="AC75" i="40" s="1"/>
  <c r="AB45" i="39"/>
  <c r="AB69" i="39"/>
  <c r="AB75" i="39" s="1"/>
  <c r="AD30" i="39"/>
  <c r="AC33" i="39"/>
  <c r="AC71" i="39" s="1"/>
  <c r="AC74" i="39" s="1"/>
  <c r="AC32" i="39"/>
  <c r="AA45" i="1"/>
  <c r="AA69" i="1"/>
  <c r="AA75" i="1" s="1"/>
  <c r="AB32" i="1"/>
  <c r="AC30" i="1"/>
  <c r="AB33" i="1"/>
  <c r="AB71" i="1" s="1"/>
  <c r="AB74" i="1" s="1"/>
  <c r="AD33" i="41" l="1"/>
  <c r="AD71" i="41" s="1"/>
  <c r="AD74" i="41" s="1"/>
  <c r="AE30" i="41"/>
  <c r="AD32" i="41"/>
  <c r="AC69" i="41"/>
  <c r="AC75" i="41" s="1"/>
  <c r="AC45" i="41"/>
  <c r="AD45" i="40"/>
  <c r="AD69" i="40"/>
  <c r="AD75" i="40" s="1"/>
  <c r="AE33" i="40"/>
  <c r="AE71" i="40" s="1"/>
  <c r="AE74" i="40" s="1"/>
  <c r="AE32" i="40"/>
  <c r="AF30" i="40"/>
  <c r="AC45" i="39"/>
  <c r="AC69" i="39"/>
  <c r="AC75" i="39" s="1"/>
  <c r="AD32" i="39"/>
  <c r="AD33" i="39"/>
  <c r="AD71" i="39" s="1"/>
  <c r="AD74" i="39" s="1"/>
  <c r="AE30" i="39"/>
  <c r="AC32" i="1"/>
  <c r="AD30" i="1"/>
  <c r="AC33" i="1"/>
  <c r="AC71" i="1" s="1"/>
  <c r="AC74" i="1" s="1"/>
  <c r="AB45" i="1"/>
  <c r="AB69" i="1"/>
  <c r="AB75" i="1" s="1"/>
  <c r="AD45" i="41" l="1"/>
  <c r="AD69" i="41"/>
  <c r="AD75" i="41" s="1"/>
  <c r="AF30" i="41"/>
  <c r="AE32" i="41"/>
  <c r="AE33" i="41"/>
  <c r="AE71" i="41" s="1"/>
  <c r="AE74" i="41" s="1"/>
  <c r="AF32" i="40"/>
  <c r="AG30" i="40"/>
  <c r="AF33" i="40"/>
  <c r="AF71" i="40" s="1"/>
  <c r="AF74" i="40" s="1"/>
  <c r="AE69" i="40"/>
  <c r="AE75" i="40" s="1"/>
  <c r="AE45" i="40"/>
  <c r="AD69" i="39"/>
  <c r="AD75" i="39" s="1"/>
  <c r="AD45" i="39"/>
  <c r="AE33" i="39"/>
  <c r="AE71" i="39" s="1"/>
  <c r="AE74" i="39" s="1"/>
  <c r="AE32" i="39"/>
  <c r="AF30" i="39"/>
  <c r="AE30" i="1"/>
  <c r="AD32" i="1"/>
  <c r="AD33" i="1"/>
  <c r="AD71" i="1" s="1"/>
  <c r="AD74" i="1" s="1"/>
  <c r="AC45" i="1"/>
  <c r="AC69" i="1"/>
  <c r="AC75" i="1" s="1"/>
  <c r="AF32" i="41" l="1"/>
  <c r="AF33" i="41"/>
  <c r="AF71" i="41" s="1"/>
  <c r="AF74" i="41" s="1"/>
  <c r="AG30" i="41"/>
  <c r="AE69" i="41"/>
  <c r="AE75" i="41" s="1"/>
  <c r="AE45" i="41"/>
  <c r="AG32" i="40"/>
  <c r="AG33" i="40"/>
  <c r="AG71" i="40" s="1"/>
  <c r="AG74" i="40" s="1"/>
  <c r="AH30" i="40"/>
  <c r="AF69" i="40"/>
  <c r="AF75" i="40" s="1"/>
  <c r="AF45" i="40"/>
  <c r="AF33" i="39"/>
  <c r="AF71" i="39" s="1"/>
  <c r="AF74" i="39" s="1"/>
  <c r="AG30" i="39"/>
  <c r="AF32" i="39"/>
  <c r="AE69" i="39"/>
  <c r="AE75" i="39" s="1"/>
  <c r="AE45" i="39"/>
  <c r="AD45" i="1"/>
  <c r="AD69" i="1"/>
  <c r="AD75" i="1" s="1"/>
  <c r="AF30" i="1"/>
  <c r="AE32" i="1"/>
  <c r="AE33" i="1"/>
  <c r="AE71" i="1" s="1"/>
  <c r="AE74" i="1" s="1"/>
  <c r="AG33" i="41" l="1"/>
  <c r="AG71" i="41" s="1"/>
  <c r="AG74" i="41" s="1"/>
  <c r="AG32" i="41"/>
  <c r="AH30" i="41"/>
  <c r="AF69" i="41"/>
  <c r="AF75" i="41" s="1"/>
  <c r="AF45" i="41"/>
  <c r="AI30" i="40"/>
  <c r="AH33" i="40"/>
  <c r="AH71" i="40" s="1"/>
  <c r="AH74" i="40" s="1"/>
  <c r="AH32" i="40"/>
  <c r="AG69" i="40"/>
  <c r="AG75" i="40" s="1"/>
  <c r="AG45" i="40"/>
  <c r="AF69" i="39"/>
  <c r="AF75" i="39" s="1"/>
  <c r="AF45" i="39"/>
  <c r="AG32" i="39"/>
  <c r="AH30" i="39"/>
  <c r="AG33" i="39"/>
  <c r="AG71" i="39" s="1"/>
  <c r="AG74" i="39" s="1"/>
  <c r="AE69" i="1"/>
  <c r="AE75" i="1" s="1"/>
  <c r="AE45" i="1"/>
  <c r="AF32" i="1"/>
  <c r="AG30" i="1"/>
  <c r="AF33" i="1"/>
  <c r="AF71" i="1" s="1"/>
  <c r="AF74" i="1" s="1"/>
  <c r="AI30" i="41" l="1"/>
  <c r="AH33" i="41"/>
  <c r="AH71" i="41" s="1"/>
  <c r="AH74" i="41" s="1"/>
  <c r="AH32" i="41"/>
  <c r="AG45" i="41"/>
  <c r="AG69" i="41"/>
  <c r="AG75" i="41" s="1"/>
  <c r="AH69" i="40"/>
  <c r="AH75" i="40" s="1"/>
  <c r="AH45" i="40"/>
  <c r="AI32" i="40"/>
  <c r="AI33" i="40"/>
  <c r="AI71" i="40" s="1"/>
  <c r="AI74" i="40" s="1"/>
  <c r="AJ30" i="40"/>
  <c r="AG69" i="39"/>
  <c r="AG75" i="39" s="1"/>
  <c r="AG45" i="39"/>
  <c r="AH32" i="39"/>
  <c r="AI30" i="39"/>
  <c r="AH33" i="39"/>
  <c r="AH71" i="39" s="1"/>
  <c r="AH74" i="39" s="1"/>
  <c r="AH30" i="1"/>
  <c r="AG33" i="1"/>
  <c r="AG71" i="1" s="1"/>
  <c r="AG74" i="1" s="1"/>
  <c r="AG32" i="1"/>
  <c r="AF45" i="1"/>
  <c r="AF69" i="1"/>
  <c r="AF75" i="1" s="1"/>
  <c r="AH69" i="41" l="1"/>
  <c r="AH75" i="41" s="1"/>
  <c r="AH45" i="41"/>
  <c r="AJ30" i="41"/>
  <c r="AI33" i="41"/>
  <c r="AI71" i="41" s="1"/>
  <c r="AI74" i="41" s="1"/>
  <c r="AI32" i="41"/>
  <c r="AI45" i="40"/>
  <c r="AI69" i="40"/>
  <c r="AI75" i="40" s="1"/>
  <c r="AJ33" i="40"/>
  <c r="AJ71" i="40" s="1"/>
  <c r="AJ74" i="40" s="1"/>
  <c r="AJ32" i="40"/>
  <c r="AK30" i="40"/>
  <c r="AJ30" i="39"/>
  <c r="AI33" i="39"/>
  <c r="AI71" i="39" s="1"/>
  <c r="AI74" i="39" s="1"/>
  <c r="AI32" i="39"/>
  <c r="AH69" i="39"/>
  <c r="AH75" i="39" s="1"/>
  <c r="AH45" i="39"/>
  <c r="AG69" i="1"/>
  <c r="AG75" i="1" s="1"/>
  <c r="AG45" i="1"/>
  <c r="AH33" i="1"/>
  <c r="AH71" i="1" s="1"/>
  <c r="AH74" i="1" s="1"/>
  <c r="AI30" i="1"/>
  <c r="AH32" i="1"/>
  <c r="AI69" i="41" l="1"/>
  <c r="AI75" i="41" s="1"/>
  <c r="AI45" i="41"/>
  <c r="AJ33" i="41"/>
  <c r="AJ71" i="41" s="1"/>
  <c r="AJ74" i="41" s="1"/>
  <c r="AK30" i="41"/>
  <c r="AJ32" i="41"/>
  <c r="AK33" i="40"/>
  <c r="AK71" i="40" s="1"/>
  <c r="AK74" i="40" s="1"/>
  <c r="AK32" i="40"/>
  <c r="AL30" i="40"/>
  <c r="AJ69" i="40"/>
  <c r="AJ75" i="40" s="1"/>
  <c r="AJ45" i="40"/>
  <c r="AI45" i="39"/>
  <c r="AI69" i="39"/>
  <c r="AI75" i="39" s="1"/>
  <c r="AK30" i="39"/>
  <c r="AJ33" i="39"/>
  <c r="AJ71" i="39" s="1"/>
  <c r="AJ74" i="39" s="1"/>
  <c r="AJ32" i="39"/>
  <c r="AI33" i="1"/>
  <c r="AI71" i="1" s="1"/>
  <c r="AI74" i="1" s="1"/>
  <c r="AJ30" i="1"/>
  <c r="AI32" i="1"/>
  <c r="AH45" i="1"/>
  <c r="AH69" i="1"/>
  <c r="AH75" i="1" s="1"/>
  <c r="AJ45" i="41" l="1"/>
  <c r="AJ69" i="41"/>
  <c r="AJ75" i="41" s="1"/>
  <c r="AL30" i="41"/>
  <c r="AK32" i="41"/>
  <c r="AK33" i="41"/>
  <c r="AK71" i="41" s="1"/>
  <c r="AK74" i="41" s="1"/>
  <c r="AL32" i="40"/>
  <c r="AM30" i="40"/>
  <c r="AL33" i="40"/>
  <c r="AL71" i="40" s="1"/>
  <c r="AL74" i="40" s="1"/>
  <c r="AK69" i="40"/>
  <c r="AK75" i="40" s="1"/>
  <c r="AK45" i="40"/>
  <c r="AJ69" i="39"/>
  <c r="AJ75" i="39" s="1"/>
  <c r="AJ45" i="39"/>
  <c r="AK33" i="39"/>
  <c r="AK71" i="39" s="1"/>
  <c r="AK74" i="39" s="1"/>
  <c r="AK32" i="39"/>
  <c r="AL30" i="39"/>
  <c r="AJ32" i="1"/>
  <c r="AJ33" i="1"/>
  <c r="AJ71" i="1" s="1"/>
  <c r="AJ74" i="1" s="1"/>
  <c r="AK30" i="1"/>
  <c r="AI45" i="1"/>
  <c r="AI69" i="1"/>
  <c r="AI75" i="1" s="1"/>
  <c r="AL32" i="41" l="1"/>
  <c r="AM30" i="41"/>
  <c r="AL33" i="41"/>
  <c r="AL71" i="41" s="1"/>
  <c r="AL74" i="41" s="1"/>
  <c r="AK69" i="41"/>
  <c r="AK75" i="41" s="1"/>
  <c r="AK45" i="41"/>
  <c r="AM32" i="40"/>
  <c r="AN30" i="40"/>
  <c r="AM33" i="40"/>
  <c r="AM71" i="40" s="1"/>
  <c r="AM74" i="40" s="1"/>
  <c r="AL69" i="40"/>
  <c r="AL75" i="40" s="1"/>
  <c r="AL45" i="40"/>
  <c r="AL33" i="39"/>
  <c r="AL71" i="39" s="1"/>
  <c r="AL74" i="39" s="1"/>
  <c r="AL32" i="39"/>
  <c r="AM30" i="39"/>
  <c r="AK69" i="39"/>
  <c r="AK75" i="39" s="1"/>
  <c r="AK45" i="39"/>
  <c r="AK33" i="1"/>
  <c r="AK71" i="1" s="1"/>
  <c r="AK74" i="1" s="1"/>
  <c r="AL30" i="1"/>
  <c r="AK32" i="1"/>
  <c r="AJ69" i="1"/>
  <c r="AJ75" i="1" s="1"/>
  <c r="AJ45" i="1"/>
  <c r="AM33" i="41" l="1"/>
  <c r="AM71" i="41" s="1"/>
  <c r="AM74" i="41" s="1"/>
  <c r="AM32" i="41"/>
  <c r="AN30" i="41"/>
  <c r="AL69" i="41"/>
  <c r="AL75" i="41" s="1"/>
  <c r="AL45" i="41"/>
  <c r="AO30" i="40"/>
  <c r="AN33" i="40"/>
  <c r="AN71" i="40" s="1"/>
  <c r="AN74" i="40" s="1"/>
  <c r="AN32" i="40"/>
  <c r="AM69" i="40"/>
  <c r="AM75" i="40" s="1"/>
  <c r="AM45" i="40"/>
  <c r="AM32" i="39"/>
  <c r="AN30" i="39"/>
  <c r="AM33" i="39"/>
  <c r="AM71" i="39" s="1"/>
  <c r="AM74" i="39" s="1"/>
  <c r="AL45" i="39"/>
  <c r="AL69" i="39"/>
  <c r="AL75" i="39" s="1"/>
  <c r="AK45" i="1"/>
  <c r="AK69" i="1"/>
  <c r="AK75" i="1" s="1"/>
  <c r="AM30" i="1"/>
  <c r="AL32" i="1"/>
  <c r="AL33" i="1"/>
  <c r="AL71" i="1" s="1"/>
  <c r="AL74" i="1" s="1"/>
  <c r="AO30" i="41" l="1"/>
  <c r="AN33" i="41"/>
  <c r="AN71" i="41" s="1"/>
  <c r="AN74" i="41" s="1"/>
  <c r="AN32" i="41"/>
  <c r="AM69" i="41"/>
  <c r="AM75" i="41" s="1"/>
  <c r="AM45" i="41"/>
  <c r="AN45" i="40"/>
  <c r="AN69" i="40"/>
  <c r="AN75" i="40" s="1"/>
  <c r="AO33" i="40"/>
  <c r="AO71" i="40" s="1"/>
  <c r="AO74" i="40" s="1"/>
  <c r="AO32" i="40"/>
  <c r="AP30" i="40"/>
  <c r="AN32" i="39"/>
  <c r="AO30" i="39"/>
  <c r="AN33" i="39"/>
  <c r="AN71" i="39" s="1"/>
  <c r="AN74" i="39" s="1"/>
  <c r="AM69" i="39"/>
  <c r="AM75" i="39" s="1"/>
  <c r="AM45" i="39"/>
  <c r="AL45" i="1"/>
  <c r="AL69" i="1"/>
  <c r="AL75" i="1" s="1"/>
  <c r="AM32" i="1"/>
  <c r="AM33" i="1"/>
  <c r="AM71" i="1" s="1"/>
  <c r="AM74" i="1" s="1"/>
  <c r="AN30" i="1"/>
  <c r="AN69" i="41" l="1"/>
  <c r="AN75" i="41" s="1"/>
  <c r="AN45" i="41"/>
  <c r="AO32" i="41"/>
  <c r="AP30" i="41"/>
  <c r="AO33" i="41"/>
  <c r="AO71" i="41" s="1"/>
  <c r="AO74" i="41" s="1"/>
  <c r="AP33" i="40"/>
  <c r="AP71" i="40" s="1"/>
  <c r="AP74" i="40" s="1"/>
  <c r="AP32" i="40"/>
  <c r="AQ30" i="40"/>
  <c r="AO45" i="40"/>
  <c r="AO69" i="40"/>
  <c r="AO75" i="40" s="1"/>
  <c r="AP30" i="39"/>
  <c r="AO33" i="39"/>
  <c r="AO71" i="39" s="1"/>
  <c r="AO74" i="39" s="1"/>
  <c r="AO32" i="39"/>
  <c r="AN45" i="39"/>
  <c r="AN69" i="39"/>
  <c r="AN75" i="39" s="1"/>
  <c r="AN32" i="1"/>
  <c r="AN33" i="1"/>
  <c r="AN71" i="1" s="1"/>
  <c r="AN74" i="1" s="1"/>
  <c r="AO30" i="1"/>
  <c r="AM69" i="1"/>
  <c r="AM75" i="1" s="1"/>
  <c r="AM45" i="1"/>
  <c r="AO69" i="41" l="1"/>
  <c r="AO75" i="41" s="1"/>
  <c r="AO45" i="41"/>
  <c r="AP33" i="41"/>
  <c r="AP71" i="41" s="1"/>
  <c r="AP74" i="41" s="1"/>
  <c r="AQ30" i="41"/>
  <c r="AP32" i="41"/>
  <c r="AQ33" i="40"/>
  <c r="AQ71" i="40" s="1"/>
  <c r="AQ74" i="40" s="1"/>
  <c r="AQ32" i="40"/>
  <c r="AR30" i="40"/>
  <c r="AP69" i="40"/>
  <c r="AP75" i="40" s="1"/>
  <c r="AP45" i="40"/>
  <c r="AP32" i="39"/>
  <c r="AQ30" i="39"/>
  <c r="AP33" i="39"/>
  <c r="AP71" i="39" s="1"/>
  <c r="AP74" i="39" s="1"/>
  <c r="AO69" i="39"/>
  <c r="AO75" i="39" s="1"/>
  <c r="AO45" i="39"/>
  <c r="AP30" i="1"/>
  <c r="AO32" i="1"/>
  <c r="AO33" i="1"/>
  <c r="AO71" i="1" s="1"/>
  <c r="AO74" i="1" s="1"/>
  <c r="AN45" i="1"/>
  <c r="AN69" i="1"/>
  <c r="AN75" i="1" s="1"/>
  <c r="AR30" i="41" l="1"/>
  <c r="AQ32" i="41"/>
  <c r="AQ33" i="41"/>
  <c r="AQ71" i="41" s="1"/>
  <c r="AQ74" i="41" s="1"/>
  <c r="AP45" i="41"/>
  <c r="AP69" i="41"/>
  <c r="AP75" i="41" s="1"/>
  <c r="AR32" i="40"/>
  <c r="AS30" i="40"/>
  <c r="AR33" i="40"/>
  <c r="AR71" i="40" s="1"/>
  <c r="AR74" i="40" s="1"/>
  <c r="AQ45" i="40"/>
  <c r="AQ69" i="40"/>
  <c r="AQ75" i="40" s="1"/>
  <c r="AQ33" i="39"/>
  <c r="AQ71" i="39" s="1"/>
  <c r="AQ74" i="39" s="1"/>
  <c r="AQ32" i="39"/>
  <c r="AR30" i="39"/>
  <c r="AP45" i="39"/>
  <c r="AP69" i="39"/>
  <c r="AP75" i="39" s="1"/>
  <c r="AO45" i="1"/>
  <c r="AO69" i="1"/>
  <c r="AO75" i="1" s="1"/>
  <c r="AP32" i="1"/>
  <c r="AP33" i="1"/>
  <c r="AP71" i="1" s="1"/>
  <c r="AP74" i="1" s="1"/>
  <c r="AQ30" i="1"/>
  <c r="AQ45" i="41" l="1"/>
  <c r="AQ69" i="41"/>
  <c r="AQ75" i="41" s="1"/>
  <c r="AR32" i="41"/>
  <c r="AS30" i="41"/>
  <c r="AR33" i="41"/>
  <c r="AR71" i="41" s="1"/>
  <c r="AR74" i="41" s="1"/>
  <c r="AS32" i="40"/>
  <c r="AS33" i="40"/>
  <c r="AS71" i="40" s="1"/>
  <c r="AS74" i="40" s="1"/>
  <c r="AT30" i="40"/>
  <c r="AR69" i="40"/>
  <c r="AR75" i="40" s="1"/>
  <c r="AR45" i="40"/>
  <c r="AQ45" i="39"/>
  <c r="AQ69" i="39"/>
  <c r="AQ75" i="39" s="1"/>
  <c r="AR33" i="39"/>
  <c r="AR71" i="39" s="1"/>
  <c r="AR74" i="39" s="1"/>
  <c r="AS30" i="39"/>
  <c r="AR32" i="39"/>
  <c r="AQ33" i="1"/>
  <c r="AQ71" i="1" s="1"/>
  <c r="AQ74" i="1" s="1"/>
  <c r="AQ32" i="1"/>
  <c r="AR30" i="1"/>
  <c r="AP69" i="1"/>
  <c r="AP75" i="1" s="1"/>
  <c r="AP45" i="1"/>
  <c r="AT30" i="41" l="1"/>
  <c r="AS33" i="41"/>
  <c r="AS71" i="41" s="1"/>
  <c r="AS74" i="41" s="1"/>
  <c r="AS32" i="41"/>
  <c r="AR45" i="41"/>
  <c r="AR69" i="41"/>
  <c r="AR75" i="41" s="1"/>
  <c r="AU30" i="40"/>
  <c r="AT33" i="40"/>
  <c r="AT71" i="40" s="1"/>
  <c r="AT74" i="40" s="1"/>
  <c r="AT32" i="40"/>
  <c r="AS45" i="40"/>
  <c r="AS69" i="40"/>
  <c r="AS75" i="40" s="1"/>
  <c r="AR45" i="39"/>
  <c r="AR69" i="39"/>
  <c r="AR75" i="39" s="1"/>
  <c r="AS32" i="39"/>
  <c r="AT30" i="39"/>
  <c r="AS33" i="39"/>
  <c r="AS71" i="39" s="1"/>
  <c r="AS74" i="39" s="1"/>
  <c r="AS30" i="1"/>
  <c r="AR32" i="1"/>
  <c r="AR33" i="1"/>
  <c r="AR71" i="1" s="1"/>
  <c r="AR74" i="1" s="1"/>
  <c r="AQ45" i="1"/>
  <c r="AQ69" i="1"/>
  <c r="AQ75" i="1" s="1"/>
  <c r="AS69" i="41" l="1"/>
  <c r="AS75" i="41" s="1"/>
  <c r="AS45" i="41"/>
  <c r="AU30" i="41"/>
  <c r="AT33" i="41"/>
  <c r="AT71" i="41" s="1"/>
  <c r="AT74" i="41" s="1"/>
  <c r="AT32" i="41"/>
  <c r="AT69" i="40"/>
  <c r="AT75" i="40" s="1"/>
  <c r="AT45" i="40"/>
  <c r="AV30" i="40"/>
  <c r="AU32" i="40"/>
  <c r="AU33" i="40"/>
  <c r="AU71" i="40" s="1"/>
  <c r="AU74" i="40" s="1"/>
  <c r="AS45" i="39"/>
  <c r="AS69" i="39"/>
  <c r="AS75" i="39" s="1"/>
  <c r="AT32" i="39"/>
  <c r="AT33" i="39"/>
  <c r="AT71" i="39" s="1"/>
  <c r="AT74" i="39" s="1"/>
  <c r="AU30" i="39"/>
  <c r="AR45" i="1"/>
  <c r="AR69" i="1"/>
  <c r="AR75" i="1" s="1"/>
  <c r="AS32" i="1"/>
  <c r="AS33" i="1"/>
  <c r="AS71" i="1" s="1"/>
  <c r="AS74" i="1" s="1"/>
  <c r="AT30" i="1"/>
  <c r="AT45" i="41" l="1"/>
  <c r="AT69" i="41"/>
  <c r="AT75" i="41" s="1"/>
  <c r="AU33" i="41"/>
  <c r="AU71" i="41" s="1"/>
  <c r="AU74" i="41" s="1"/>
  <c r="AU32" i="41"/>
  <c r="AV30" i="41"/>
  <c r="AV33" i="40"/>
  <c r="AV71" i="40" s="1"/>
  <c r="AV74" i="40" s="1"/>
  <c r="AV32" i="40"/>
  <c r="AW30" i="40"/>
  <c r="AU45" i="40"/>
  <c r="AU69" i="40"/>
  <c r="AU75" i="40" s="1"/>
  <c r="AT45" i="39"/>
  <c r="AT69" i="39"/>
  <c r="AT75" i="39" s="1"/>
  <c r="AV30" i="39"/>
  <c r="AU33" i="39"/>
  <c r="AU71" i="39" s="1"/>
  <c r="AU74" i="39" s="1"/>
  <c r="AU32" i="39"/>
  <c r="AT32" i="1"/>
  <c r="AU30" i="1"/>
  <c r="AT33" i="1"/>
  <c r="AT71" i="1" s="1"/>
  <c r="AT74" i="1" s="1"/>
  <c r="AS69" i="1"/>
  <c r="AS75" i="1" s="1"/>
  <c r="AS45" i="1"/>
  <c r="AV33" i="41" l="1"/>
  <c r="AV71" i="41" s="1"/>
  <c r="AV74" i="41" s="1"/>
  <c r="AV32" i="41"/>
  <c r="AW30" i="41"/>
  <c r="AU69" i="41"/>
  <c r="AU75" i="41" s="1"/>
  <c r="AU45" i="41"/>
  <c r="AW33" i="40"/>
  <c r="AW71" i="40" s="1"/>
  <c r="AW74" i="40" s="1"/>
  <c r="AX30" i="40"/>
  <c r="AW32" i="40"/>
  <c r="AV45" i="40"/>
  <c r="AV69" i="40"/>
  <c r="AV75" i="40" s="1"/>
  <c r="AU45" i="39"/>
  <c r="AU69" i="39"/>
  <c r="AU75" i="39" s="1"/>
  <c r="AV33" i="39"/>
  <c r="AV71" i="39" s="1"/>
  <c r="AV74" i="39" s="1"/>
  <c r="AV32" i="39"/>
  <c r="AW30" i="39"/>
  <c r="AV30" i="1"/>
  <c r="AU33" i="1"/>
  <c r="AU71" i="1" s="1"/>
  <c r="AU74" i="1" s="1"/>
  <c r="AU32" i="1"/>
  <c r="AT69" i="1"/>
  <c r="AT75" i="1" s="1"/>
  <c r="AT45" i="1"/>
  <c r="AW33" i="41" l="1"/>
  <c r="AW71" i="41" s="1"/>
  <c r="AW74" i="41" s="1"/>
  <c r="AX30" i="41"/>
  <c r="AW32" i="41"/>
  <c r="AV69" i="41"/>
  <c r="AV75" i="41" s="1"/>
  <c r="AV45" i="41"/>
  <c r="AW45" i="40"/>
  <c r="AW69" i="40"/>
  <c r="AW75" i="40" s="1"/>
  <c r="AX32" i="40"/>
  <c r="AY30" i="40"/>
  <c r="AX33" i="40"/>
  <c r="AX71" i="40" s="1"/>
  <c r="AX74" i="40" s="1"/>
  <c r="AW33" i="39"/>
  <c r="AW71" i="39" s="1"/>
  <c r="AW74" i="39" s="1"/>
  <c r="AW32" i="39"/>
  <c r="AX30" i="39"/>
  <c r="AV45" i="39"/>
  <c r="AV69" i="39"/>
  <c r="AV75" i="39" s="1"/>
  <c r="AU69" i="1"/>
  <c r="AU75" i="1" s="1"/>
  <c r="AU45" i="1"/>
  <c r="AV33" i="1"/>
  <c r="AV71" i="1" s="1"/>
  <c r="AV74" i="1" s="1"/>
  <c r="AW30" i="1"/>
  <c r="AV32" i="1"/>
  <c r="AW69" i="41" l="1"/>
  <c r="AW75" i="41" s="1"/>
  <c r="AW45" i="41"/>
  <c r="AX32" i="41"/>
  <c r="AY30" i="41"/>
  <c r="AX33" i="41"/>
  <c r="AX71" i="41" s="1"/>
  <c r="AX74" i="41" s="1"/>
  <c r="AX69" i="40"/>
  <c r="AX75" i="40" s="1"/>
  <c r="AX45" i="40"/>
  <c r="AY32" i="40"/>
  <c r="AY33" i="40"/>
  <c r="AY71" i="40" s="1"/>
  <c r="AY74" i="40" s="1"/>
  <c r="B77" i="40" s="1"/>
  <c r="B26" i="40" s="1"/>
  <c r="AX33" i="39"/>
  <c r="AX71" i="39" s="1"/>
  <c r="AX74" i="39" s="1"/>
  <c r="AX32" i="39"/>
  <c r="AY30" i="39"/>
  <c r="AW45" i="39"/>
  <c r="AW69" i="39"/>
  <c r="AW75" i="39" s="1"/>
  <c r="AV45" i="1"/>
  <c r="AV69" i="1"/>
  <c r="AV75" i="1" s="1"/>
  <c r="AX30" i="1"/>
  <c r="AW32" i="1"/>
  <c r="AW33" i="1"/>
  <c r="AW71" i="1" s="1"/>
  <c r="AW74" i="1" s="1"/>
  <c r="AY33" i="41" l="1"/>
  <c r="AY71" i="41" s="1"/>
  <c r="AY74" i="41" s="1"/>
  <c r="B77" i="41" s="1"/>
  <c r="B26" i="41" s="1"/>
  <c r="AY32" i="41"/>
  <c r="AX45" i="41"/>
  <c r="AX69" i="41"/>
  <c r="AX75" i="41" s="1"/>
  <c r="B27" i="40"/>
  <c r="C27" i="40"/>
  <c r="AY69" i="40"/>
  <c r="AY75" i="40" s="1"/>
  <c r="B78" i="40" s="1"/>
  <c r="C26" i="40" s="1"/>
  <c r="AY45" i="40"/>
  <c r="B46" i="40" s="1"/>
  <c r="C25" i="40" s="1"/>
  <c r="AY32" i="39"/>
  <c r="AY33" i="39"/>
  <c r="AY71" i="39" s="1"/>
  <c r="AY74" i="39" s="1"/>
  <c r="B77" i="39" s="1"/>
  <c r="B26" i="39" s="1"/>
  <c r="AX45" i="39"/>
  <c r="AX69" i="39"/>
  <c r="AX75" i="39" s="1"/>
  <c r="AW45" i="1"/>
  <c r="AW69" i="1"/>
  <c r="AW75" i="1" s="1"/>
  <c r="AY30" i="1"/>
  <c r="AX33" i="1"/>
  <c r="AX71" i="1" s="1"/>
  <c r="AX74" i="1" s="1"/>
  <c r="AX32" i="1"/>
  <c r="B27" i="41" l="1"/>
  <c r="C27" i="41"/>
  <c r="AY69" i="41"/>
  <c r="AY75" i="41" s="1"/>
  <c r="B78" i="41" s="1"/>
  <c r="C26" i="41" s="1"/>
  <c r="AY45" i="41"/>
  <c r="B46" i="41" s="1"/>
  <c r="C25" i="41" s="1"/>
  <c r="B27" i="39"/>
  <c r="C27" i="39"/>
  <c r="AY45" i="39"/>
  <c r="B46" i="39" s="1"/>
  <c r="C25" i="39" s="1"/>
  <c r="AY69" i="39"/>
  <c r="AY75" i="39" s="1"/>
  <c r="B78" i="39" s="1"/>
  <c r="C26" i="39" s="1"/>
  <c r="AX45" i="1"/>
  <c r="AX69" i="1"/>
  <c r="AX75" i="1" s="1"/>
  <c r="AY32" i="1"/>
  <c r="AY33" i="1"/>
  <c r="AY71" i="1" s="1"/>
  <c r="AY74" i="1" s="1"/>
  <c r="B77" i="1" s="1"/>
  <c r="B26" i="1" s="1"/>
  <c r="B27" i="1" l="1"/>
  <c r="C27" i="1"/>
  <c r="AY45" i="1"/>
  <c r="AY69" i="1"/>
  <c r="AY75" i="1" s="1"/>
  <c r="B78" i="1" s="1"/>
  <c r="C26" i="1" s="1"/>
  <c r="B46" i="1" l="1"/>
  <c r="C25" i="1" s="1"/>
  <c r="B31" i="19" l="1"/>
  <c r="B28" i="19"/>
  <c r="B29" i="19"/>
  <c r="B30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</author>
  </authors>
  <commentList>
    <comment ref="B19" authorId="0" shapeId="0" xr:uid="{00000000-0006-0000-0100-000001000000}">
      <text>
        <r>
          <rPr>
            <sz val="9"/>
            <color indexed="81"/>
            <rFont val="Tahoma"/>
            <family val="2"/>
          </rPr>
          <t>Input the relevant latest published rate from  http://www.treasury.govt.nz/publications/guidance/planning/costbenefitanalysis</t>
        </r>
      </text>
    </comment>
    <comment ref="B20" authorId="0" shapeId="0" xr:uid="{00000000-0006-0000-0100-000002000000}">
      <text>
        <r>
          <rPr>
            <sz val="9"/>
            <color indexed="81"/>
            <rFont val="Tahoma"/>
            <family val="2"/>
          </rPr>
          <t>Input the required period of the analysis, typically the term of the required services (max 50 years)</t>
        </r>
      </text>
    </comment>
    <comment ref="B25" authorId="0" shapeId="0" xr:uid="{EA5E5E9B-3226-40CA-AE60-466400D6334C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C25" authorId="0" shapeId="0" xr:uid="{90666703-E257-4B26-B2FD-E73F38DD3F12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B28" authorId="0" shapeId="0" xr:uid="{E7C12E83-946A-4D9C-9A79-6BA02FF2CB74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  <comment ref="C28" authorId="0" shapeId="0" xr:uid="{D776C37F-D072-412F-B995-6FDBE799A72D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</author>
  </authors>
  <commentList>
    <comment ref="B19" authorId="0" shapeId="0" xr:uid="{BA18DB04-05D0-4E90-8521-529BF274E836}">
      <text>
        <r>
          <rPr>
            <sz val="9"/>
            <color indexed="81"/>
            <rFont val="Tahoma"/>
            <family val="2"/>
          </rPr>
          <t>Input the relevant latest published rate from  http://www.treasury.govt.nz/publications/guidance/planning/costbenefitanalysis</t>
        </r>
      </text>
    </comment>
    <comment ref="B20" authorId="0" shapeId="0" xr:uid="{8C1F64BE-C556-45B7-BE38-33E01BA1F5FC}">
      <text>
        <r>
          <rPr>
            <sz val="9"/>
            <color indexed="81"/>
            <rFont val="Tahoma"/>
            <family val="2"/>
          </rPr>
          <t>Input the required period of the analysis, typically the term of the required services (max 50 years)</t>
        </r>
      </text>
    </comment>
    <comment ref="B25" authorId="0" shapeId="0" xr:uid="{B4B54428-AA36-41D7-8A0D-A14A9D3978C1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C25" authorId="0" shapeId="0" xr:uid="{38330937-6D14-4578-873C-7F4024D4EF78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B28" authorId="0" shapeId="0" xr:uid="{D42D8228-8B84-46DF-A021-6281E7C06571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  <comment ref="C28" authorId="0" shapeId="0" xr:uid="{1531E2A2-11EF-4812-80A5-97890FA19901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</author>
  </authors>
  <commentList>
    <comment ref="B19" authorId="0" shapeId="0" xr:uid="{19AC42D0-3640-4E03-B827-6498C712DA4A}">
      <text>
        <r>
          <rPr>
            <sz val="9"/>
            <color indexed="81"/>
            <rFont val="Tahoma"/>
            <family val="2"/>
          </rPr>
          <t>Input the relevant latest published rate from  http://www.treasury.govt.nz/publications/guidance/planning/costbenefitanalysis</t>
        </r>
      </text>
    </comment>
    <comment ref="B20" authorId="0" shapeId="0" xr:uid="{9C4252F3-0AC0-4521-A878-85CDD8D06214}">
      <text>
        <r>
          <rPr>
            <sz val="9"/>
            <color indexed="81"/>
            <rFont val="Tahoma"/>
            <family val="2"/>
          </rPr>
          <t>Input the required period of the analysis, typically the term of the required services (max 50 years)</t>
        </r>
      </text>
    </comment>
    <comment ref="B25" authorId="0" shapeId="0" xr:uid="{19D5A231-C8EC-4137-97B4-34BB85B76522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C25" authorId="0" shapeId="0" xr:uid="{753A1F17-202A-43A8-9BA2-9E09E9742C89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B28" authorId="0" shapeId="0" xr:uid="{996114FF-CC3C-4483-B3D9-E4BB3736182D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  <comment ref="C28" authorId="0" shapeId="0" xr:uid="{51C50517-8241-43B6-9835-DDEAB3E83B12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Lewis</author>
  </authors>
  <commentList>
    <comment ref="B19" authorId="0" shapeId="0" xr:uid="{6D6DEAE2-2176-4820-9C55-A73BA1630214}">
      <text>
        <r>
          <rPr>
            <sz val="9"/>
            <color indexed="81"/>
            <rFont val="Tahoma"/>
            <family val="2"/>
          </rPr>
          <t>Input the relevant latest published rate from  http://www.treasury.govt.nz/publications/guidance/planning/costbenefitanalysis</t>
        </r>
      </text>
    </comment>
    <comment ref="B20" authorId="0" shapeId="0" xr:uid="{29ED5F3D-C42F-422C-B232-726A98D02FD1}">
      <text>
        <r>
          <rPr>
            <sz val="9"/>
            <color indexed="81"/>
            <rFont val="Tahoma"/>
            <family val="2"/>
          </rPr>
          <t>Input the required period of the analysis, typically the term of the required services (max 50 years)</t>
        </r>
      </text>
    </comment>
    <comment ref="B25" authorId="0" shapeId="0" xr:uid="{F26C2000-8FE0-4A28-ADFA-9A968E858BCD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C25" authorId="0" shapeId="0" xr:uid="{E760B6E3-7BD7-41D6-8E0E-E1E42630D10A}">
      <text>
        <r>
          <rPr>
            <sz val="9"/>
            <color indexed="81"/>
            <rFont val="Tahoma"/>
            <family val="2"/>
          </rPr>
          <t>The sum of the discounted benefits over the appraisal period</t>
        </r>
      </text>
    </comment>
    <comment ref="B28" authorId="0" shapeId="0" xr:uid="{E0EFAA4C-46C5-40D7-96F5-50F39A6A4F0A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  <comment ref="C28" authorId="0" shapeId="0" xr:uid="{1D8AF7C4-DE74-4299-9DBC-54AE366DCB81}">
      <text>
        <r>
          <rPr>
            <sz val="9"/>
            <color indexed="81"/>
            <rFont val="Tahoma"/>
            <family val="2"/>
          </rPr>
          <t>The sum of the discounted net cash-flows over the appraisal period. Equal to Present Value of Benefits less Present Value of Costs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weatheralll</author>
  </authors>
  <commentList>
    <comment ref="F5" authorId="0" shapeId="0" xr:uid="{00000000-0006-0000-0900-000001000000}">
      <text>
        <r>
          <rPr>
            <sz val="8"/>
            <color indexed="81"/>
            <rFont val="Tahoma"/>
            <family val="2"/>
          </rPr>
          <t>Enter descriptions of the short-listed options.</t>
        </r>
      </text>
    </comment>
    <comment ref="B7" authorId="0" shapeId="0" xr:uid="{00000000-0006-0000-0900-000002000000}">
      <text>
        <r>
          <rPr>
            <sz val="8"/>
            <color indexed="81"/>
            <rFont val="Tahoma"/>
            <family val="2"/>
          </rPr>
          <t>Enter criteria in respect of classes of non-monetary benefits (and possibly costs). The criteria should be complete, mutually independent and assessible. Avoid  double-counting monetary costs or benefits already encompassed in the cost-benefit analysis.</t>
        </r>
      </text>
    </comment>
    <comment ref="D7" authorId="0" shapeId="0" xr:uid="{00000000-0006-0000-0900-000003000000}">
      <text>
        <r>
          <rPr>
            <sz val="8"/>
            <color indexed="81"/>
            <rFont val="Tahoma"/>
            <family val="2"/>
          </rPr>
          <t>Panel assigns % weights to reflect the relative impact of the criteria on the overall analysis. Total non-monetary impacts should equal 100%.</t>
        </r>
      </text>
    </comment>
    <comment ref="F7" authorId="0" shapeId="0" xr:uid="{00000000-0006-0000-0900-000004000000}">
      <text>
        <r>
          <rPr>
            <sz val="8"/>
            <color indexed="81"/>
            <rFont val="Tahoma"/>
            <family val="2"/>
          </rPr>
          <t>Panel scores the contribution each option makes to the  criteria. From 0= nil to 10= high.</t>
        </r>
      </text>
    </comment>
  </commentList>
</comments>
</file>

<file path=xl/sharedStrings.xml><?xml version="1.0" encoding="utf-8"?>
<sst xmlns="http://schemas.openxmlformats.org/spreadsheetml/2006/main" count="320" uniqueCount="84">
  <si>
    <t>Year</t>
  </si>
  <si>
    <t>Discount factor (mid-year)</t>
  </si>
  <si>
    <t>years</t>
  </si>
  <si>
    <t>Cost Benefit Analysis</t>
  </si>
  <si>
    <t>&lt;description of the option&gt;</t>
  </si>
  <si>
    <t>&lt;title of the investment proposal&gt;</t>
  </si>
  <si>
    <t>Appraisal period (years)</t>
  </si>
  <si>
    <t>Net Present Value</t>
  </si>
  <si>
    <t>Present Value of Benefits</t>
  </si>
  <si>
    <t>Present Value of Costs</t>
  </si>
  <si>
    <t>Whole of Life Costs</t>
  </si>
  <si>
    <t>Key Assumptions:</t>
  </si>
  <si>
    <t>Summary of the Results of the Analysis:</t>
  </si>
  <si>
    <t xml:space="preserve">Total Costs </t>
  </si>
  <si>
    <t>Present Value of Costs (mid-year)</t>
  </si>
  <si>
    <t>Present Value of Benefits (mid-yr)</t>
  </si>
  <si>
    <t>Net Cash Flows</t>
  </si>
  <si>
    <t>Summary Table</t>
  </si>
  <si>
    <t>Capital Costs</t>
  </si>
  <si>
    <t>Benefit Cost Ratio</t>
  </si>
  <si>
    <t>Total Capital Costs</t>
  </si>
  <si>
    <t>Total Whole of Life Costs</t>
  </si>
  <si>
    <t>Benefit 1 &lt;description&gt;</t>
  </si>
  <si>
    <t>Benefit 2 &lt;description&gt;</t>
  </si>
  <si>
    <t>Benefit 3 &lt;description&gt;</t>
  </si>
  <si>
    <t>Benefit 4 &lt;description&gt;</t>
  </si>
  <si>
    <t>Benefit 5 &lt;description&gt;</t>
  </si>
  <si>
    <t>Cost 1 &lt;description&gt;</t>
  </si>
  <si>
    <t>Cost 2 &lt;description&gt;</t>
  </si>
  <si>
    <t>Cost 3 &lt;description&gt;</t>
  </si>
  <si>
    <t>Cost 4 &lt;description&gt;</t>
  </si>
  <si>
    <t>Cost 5 &lt;description&gt;</t>
  </si>
  <si>
    <t>Option 1:</t>
  </si>
  <si>
    <t>Option 1</t>
  </si>
  <si>
    <t>&lt;description&gt;</t>
  </si>
  <si>
    <t>Criteria 1</t>
  </si>
  <si>
    <t>Criteria 2</t>
  </si>
  <si>
    <t>Criteria 3</t>
  </si>
  <si>
    <t>Option 1 &lt;description&gt;</t>
  </si>
  <si>
    <t xml:space="preserve">Multi-Criteria Analysis ranking of intangible costs and benefits (if any)                                    </t>
  </si>
  <si>
    <t>Option 2 &lt;description&gt;</t>
  </si>
  <si>
    <t>Option 3 &lt;description&gt;</t>
  </si>
  <si>
    <t>Option 4 &lt;description&gt;</t>
  </si>
  <si>
    <t xml:space="preserve">Cost-benefit analysis of monetary costs and benefits at the Public Sector Discount Rate            </t>
  </si>
  <si>
    <t>Multi-Criteria Analysis</t>
  </si>
  <si>
    <t>Criteria</t>
  </si>
  <si>
    <t>Criteria Weight</t>
  </si>
  <si>
    <t>Weighted Score</t>
  </si>
  <si>
    <t>Overall</t>
  </si>
  <si>
    <t>Option 2</t>
  </si>
  <si>
    <t>Option 3</t>
  </si>
  <si>
    <t>Option 4</t>
  </si>
  <si>
    <t>Score                  (out of 10)</t>
  </si>
  <si>
    <t>Criteria 4</t>
  </si>
  <si>
    <t xml:space="preserve">Discount Rate </t>
  </si>
  <si>
    <t>Enter Minus Amount</t>
  </si>
  <si>
    <t>Period</t>
  </si>
  <si>
    <t>Cost Benefit Economic Analysis</t>
  </si>
  <si>
    <t>Bean Counter</t>
  </si>
  <si>
    <t>https://www.dwmbeancounter.com</t>
  </si>
  <si>
    <t>Add extra period to account for period 0</t>
  </si>
  <si>
    <t>Mid-year</t>
  </si>
  <si>
    <t>Regular</t>
  </si>
  <si>
    <t>Present Value Regular</t>
  </si>
  <si>
    <t>Regular Present Value of Benefits</t>
  </si>
  <si>
    <t>Present Value of Capital Costs (mid-year)</t>
  </si>
  <si>
    <t>Present Value of Costs (regular method)</t>
  </si>
  <si>
    <t>Total Benefits</t>
  </si>
  <si>
    <t>Discount factor (regular method)</t>
  </si>
  <si>
    <t>Benefits</t>
  </si>
  <si>
    <t>Costs</t>
  </si>
  <si>
    <t>Total Costs</t>
  </si>
  <si>
    <t>Present Value of Capital Costs (regular method)</t>
  </si>
  <si>
    <t>Present Value of Total Costs (mid-year)</t>
  </si>
  <si>
    <t>Present Value of Total  Costs(regular method)</t>
  </si>
  <si>
    <t>Net Present Value by year (regular method)</t>
  </si>
  <si>
    <t xml:space="preserve">Net Present Value by year (mid-year) </t>
  </si>
  <si>
    <t>Present Value Benefits</t>
  </si>
  <si>
    <t>Present Value Costs</t>
  </si>
  <si>
    <t>Cash Flows Summary</t>
  </si>
  <si>
    <t>Cumulative NPV (regular method)</t>
  </si>
  <si>
    <t>Cumulative NPV (mid-year)</t>
  </si>
  <si>
    <t>Intangibles</t>
  </si>
  <si>
    <t>Refer to the comments on the marked cells for guidance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</si>
</sst>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&quot;$&quot;* #,##0.00_-;\-&quot;$&quot;* #,##0.00_-;_-&quot;$&quot;* &quot;-&quot;??_-;_-@_-"/>
    <numFmt numFmtId="166" formatCode="0.00000"/>
    <numFmt numFmtId="167" formatCode="0.0"/>
    <numFmt numFmtId="168" formatCode="[$-F800]dddd\,\ mmmm\ dd\,\ yyyy"/>
    <numFmt numFmtId="169" formatCode="0.0%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20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2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9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theme="0"/>
      </right>
      <top style="thin">
        <color indexed="23"/>
      </top>
      <bottom/>
      <diagonal/>
    </border>
    <border>
      <left style="thin">
        <color indexed="23"/>
      </left>
      <right style="thin">
        <color theme="0"/>
      </right>
      <top/>
      <bottom/>
      <diagonal/>
    </border>
    <border>
      <left style="thin">
        <color indexed="23"/>
      </left>
      <right style="thin">
        <color theme="0"/>
      </right>
      <top/>
      <bottom style="thin">
        <color indexed="9"/>
      </bottom>
      <diagonal/>
    </border>
    <border>
      <left style="thin">
        <color theme="1" tint="0.499984740745262"/>
      </left>
      <right style="thin">
        <color indexed="9"/>
      </right>
      <top style="thin">
        <color indexed="23"/>
      </top>
      <bottom/>
      <diagonal/>
    </border>
    <border>
      <left style="thin">
        <color theme="1" tint="0.499984740745262"/>
      </left>
      <right style="thin">
        <color indexed="9"/>
      </right>
      <top/>
      <bottom/>
      <diagonal/>
    </border>
    <border>
      <left style="thin">
        <color theme="1" tint="0.499984740745262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166" fontId="0" fillId="0" borderId="0" xfId="0" applyNumberFormat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168" fontId="0" fillId="0" borderId="0" xfId="0" applyNumberFormat="1" applyAlignment="1">
      <alignment horizontal="left"/>
    </xf>
    <xf numFmtId="0" fontId="6" fillId="0" borderId="0" xfId="0" applyFont="1" applyAlignment="1">
      <alignment readingOrder="1"/>
    </xf>
    <xf numFmtId="167" fontId="4" fillId="0" borderId="0" xfId="3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Fill="1" applyBorder="1"/>
    <xf numFmtId="164" fontId="0" fillId="0" borderId="0" xfId="0" applyNumberFormat="1"/>
    <xf numFmtId="38" fontId="4" fillId="0" borderId="0" xfId="1" applyNumberFormat="1" applyFont="1" applyFill="1" applyBorder="1"/>
    <xf numFmtId="0" fontId="8" fillId="0" borderId="0" xfId="0" applyFont="1"/>
    <xf numFmtId="0" fontId="0" fillId="0" borderId="2" xfId="0" applyBorder="1"/>
    <xf numFmtId="168" fontId="8" fillId="0" borderId="0" xfId="0" applyNumberFormat="1" applyFont="1" applyAlignment="1">
      <alignment horizontal="left"/>
    </xf>
    <xf numFmtId="0" fontId="0" fillId="0" borderId="4" xfId="0" applyBorder="1"/>
    <xf numFmtId="0" fontId="9" fillId="4" borderId="4" xfId="0" applyFont="1" applyFill="1" applyBorder="1"/>
    <xf numFmtId="1" fontId="0" fillId="0" borderId="4" xfId="0" applyNumberFormat="1" applyBorder="1"/>
    <xf numFmtId="164" fontId="0" fillId="0" borderId="4" xfId="0" applyNumberFormat="1" applyBorder="1"/>
    <xf numFmtId="0" fontId="9" fillId="5" borderId="4" xfId="0" applyFont="1" applyFill="1" applyBorder="1"/>
    <xf numFmtId="2" fontId="0" fillId="0" borderId="4" xfId="0" applyNumberFormat="1" applyBorder="1"/>
    <xf numFmtId="0" fontId="10" fillId="0" borderId="0" xfId="0" applyFont="1"/>
    <xf numFmtId="0" fontId="11" fillId="2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169" fontId="16" fillId="2" borderId="9" xfId="0" applyNumberFormat="1" applyFont="1" applyFill="1" applyBorder="1"/>
    <xf numFmtId="0" fontId="16" fillId="2" borderId="8" xfId="0" applyFont="1" applyFill="1" applyBorder="1"/>
    <xf numFmtId="1" fontId="16" fillId="2" borderId="10" xfId="0" applyNumberFormat="1" applyFont="1" applyFill="1" applyBorder="1"/>
    <xf numFmtId="2" fontId="16" fillId="2" borderId="11" xfId="0" applyNumberFormat="1" applyFont="1" applyFill="1" applyBorder="1"/>
    <xf numFmtId="0" fontId="16" fillId="2" borderId="7" xfId="0" applyFont="1" applyFill="1" applyBorder="1"/>
    <xf numFmtId="0" fontId="17" fillId="2" borderId="7" xfId="0" applyFont="1" applyFill="1" applyBorder="1"/>
    <xf numFmtId="169" fontId="16" fillId="2" borderId="12" xfId="0" applyNumberFormat="1" applyFont="1" applyFill="1" applyBorder="1"/>
    <xf numFmtId="1" fontId="16" fillId="2" borderId="0" xfId="0" applyNumberFormat="1" applyFont="1" applyFill="1"/>
    <xf numFmtId="0" fontId="11" fillId="2" borderId="13" xfId="0" applyFont="1" applyFill="1" applyBorder="1" applyAlignment="1">
      <alignment horizontal="left"/>
    </xf>
    <xf numFmtId="169" fontId="18" fillId="2" borderId="13" xfId="0" applyNumberFormat="1" applyFont="1" applyFill="1" applyBorder="1"/>
    <xf numFmtId="169" fontId="16" fillId="2" borderId="13" xfId="0" applyNumberFormat="1" applyFont="1" applyFill="1" applyBorder="1"/>
    <xf numFmtId="0" fontId="12" fillId="2" borderId="13" xfId="0" applyFont="1" applyFill="1" applyBorder="1"/>
    <xf numFmtId="1" fontId="19" fillId="2" borderId="13" xfId="0" applyNumberFormat="1" applyFont="1" applyFill="1" applyBorder="1"/>
    <xf numFmtId="169" fontId="17" fillId="2" borderId="14" xfId="0" applyNumberFormat="1" applyFont="1" applyFill="1" applyBorder="1"/>
    <xf numFmtId="2" fontId="16" fillId="2" borderId="0" xfId="0" applyNumberFormat="1" applyFont="1" applyFill="1"/>
    <xf numFmtId="169" fontId="16" fillId="2" borderId="15" xfId="0" applyNumberFormat="1" applyFont="1" applyFill="1" applyBorder="1"/>
    <xf numFmtId="1" fontId="16" fillId="2" borderId="16" xfId="0" applyNumberFormat="1" applyFont="1" applyFill="1" applyBorder="1"/>
    <xf numFmtId="0" fontId="16" fillId="2" borderId="19" xfId="0" applyFont="1" applyFill="1" applyBorder="1"/>
    <xf numFmtId="0" fontId="16" fillId="2" borderId="20" xfId="0" applyFont="1" applyFill="1" applyBorder="1"/>
    <xf numFmtId="0" fontId="16" fillId="2" borderId="21" xfId="0" applyFont="1" applyFill="1" applyBorder="1"/>
    <xf numFmtId="0" fontId="20" fillId="2" borderId="0" xfId="0" applyFont="1" applyFill="1" applyAlignment="1">
      <alignment horizontal="left" wrapText="1"/>
    </xf>
    <xf numFmtId="1" fontId="16" fillId="2" borderId="22" xfId="0" applyNumberFormat="1" applyFont="1" applyFill="1" applyBorder="1"/>
    <xf numFmtId="1" fontId="16" fillId="2" borderId="23" xfId="0" applyNumberFormat="1" applyFont="1" applyFill="1" applyBorder="1"/>
    <xf numFmtId="1" fontId="16" fillId="2" borderId="24" xfId="0" applyNumberFormat="1" applyFont="1" applyFill="1" applyBorder="1"/>
    <xf numFmtId="0" fontId="21" fillId="2" borderId="25" xfId="0" applyFont="1" applyFill="1" applyBorder="1" applyAlignment="1">
      <alignment horizontal="left"/>
    </xf>
    <xf numFmtId="167" fontId="22" fillId="2" borderId="13" xfId="0" applyNumberFormat="1" applyFont="1" applyFill="1" applyBorder="1"/>
    <xf numFmtId="167" fontId="9" fillId="5" borderId="4" xfId="0" applyNumberFormat="1" applyFont="1" applyFill="1" applyBorder="1"/>
    <xf numFmtId="164" fontId="4" fillId="3" borderId="4" xfId="1" applyNumberFormat="1" applyFont="1" applyFill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10" fontId="4" fillId="3" borderId="4" xfId="3" applyNumberFormat="1" applyFont="1" applyFill="1" applyBorder="1"/>
    <xf numFmtId="1" fontId="4" fillId="3" borderId="4" xfId="3" applyNumberFormat="1" applyFont="1" applyFill="1" applyBorder="1"/>
    <xf numFmtId="2" fontId="4" fillId="0" borderId="4" xfId="1" applyNumberFormat="1" applyFont="1" applyFill="1" applyBorder="1"/>
    <xf numFmtId="166" fontId="0" fillId="0" borderId="4" xfId="0" applyNumberFormat="1" applyBorder="1"/>
    <xf numFmtId="164" fontId="4" fillId="0" borderId="26" xfId="1" applyNumberFormat="1" applyFont="1" applyFill="1" applyBorder="1"/>
    <xf numFmtId="0" fontId="5" fillId="0" borderId="4" xfId="0" applyFont="1" applyBorder="1"/>
    <xf numFmtId="0" fontId="25" fillId="0" borderId="0" xfId="4" applyFont="1"/>
    <xf numFmtId="0" fontId="0" fillId="0" borderId="0" xfId="0" applyProtection="1">
      <protection locked="0"/>
    </xf>
    <xf numFmtId="0" fontId="26" fillId="0" borderId="0" xfId="4" applyFont="1"/>
    <xf numFmtId="164" fontId="4" fillId="0" borderId="27" xfId="1" applyNumberFormat="1" applyFont="1" applyFill="1" applyBorder="1"/>
    <xf numFmtId="164" fontId="4" fillId="0" borderId="28" xfId="1" applyNumberFormat="1" applyFont="1" applyFill="1" applyBorder="1"/>
    <xf numFmtId="164" fontId="4" fillId="0" borderId="29" xfId="1" applyNumberFormat="1" applyFont="1" applyFill="1" applyBorder="1"/>
    <xf numFmtId="164" fontId="4" fillId="6" borderId="4" xfId="1" applyNumberFormat="1" applyFont="1" applyFill="1" applyBorder="1"/>
    <xf numFmtId="164" fontId="4" fillId="0" borderId="30" xfId="1" applyNumberFormat="1" applyFont="1" applyFill="1" applyBorder="1"/>
    <xf numFmtId="164" fontId="4" fillId="0" borderId="31" xfId="1" applyNumberFormat="1" applyFont="1" applyFill="1" applyBorder="1"/>
    <xf numFmtId="164" fontId="4" fillId="3" borderId="26" xfId="1" applyNumberFormat="1" applyFont="1" applyFill="1" applyBorder="1"/>
    <xf numFmtId="0" fontId="0" fillId="0" borderId="32" xfId="0" applyBorder="1"/>
    <xf numFmtId="0" fontId="0" fillId="0" borderId="33" xfId="0" applyBorder="1"/>
    <xf numFmtId="0" fontId="5" fillId="0" borderId="33" xfId="0" applyFont="1" applyBorder="1"/>
    <xf numFmtId="0" fontId="0" fillId="0" borderId="34" xfId="0" applyBorder="1"/>
    <xf numFmtId="0" fontId="0" fillId="0" borderId="35" xfId="0" applyBorder="1"/>
    <xf numFmtId="164" fontId="4" fillId="0" borderId="26" xfId="1" applyNumberFormat="1" applyFont="1" applyBorder="1"/>
    <xf numFmtId="164" fontId="0" fillId="0" borderId="26" xfId="0" applyNumberFormat="1" applyBorder="1"/>
    <xf numFmtId="0" fontId="0" fillId="0" borderId="36" xfId="0" applyBorder="1"/>
    <xf numFmtId="0" fontId="6" fillId="0" borderId="3" xfId="0" applyFont="1" applyBorder="1"/>
    <xf numFmtId="0" fontId="7" fillId="0" borderId="3" xfId="0" applyFont="1" applyBorder="1"/>
    <xf numFmtId="0" fontId="9" fillId="4" borderId="37" xfId="0" applyFont="1" applyFill="1" applyBorder="1"/>
    <xf numFmtId="168" fontId="6" fillId="0" borderId="3" xfId="0" applyNumberFormat="1" applyFont="1" applyBorder="1" applyAlignment="1">
      <alignment horizontal="left"/>
    </xf>
    <xf numFmtId="0" fontId="27" fillId="0" borderId="0" xfId="0" applyFont="1"/>
    <xf numFmtId="0" fontId="9" fillId="4" borderId="4" xfId="0" applyFont="1" applyFill="1" applyBorder="1" applyAlignment="1" applyProtection="1">
      <alignment horizontal="center" wrapText="1"/>
      <protection locked="0"/>
    </xf>
    <xf numFmtId="0" fontId="9" fillId="4" borderId="4" xfId="0" applyFont="1" applyFill="1" applyBorder="1" applyAlignment="1">
      <alignment horizontal="center" wrapText="1"/>
    </xf>
    <xf numFmtId="0" fontId="7" fillId="0" borderId="38" xfId="0" applyFont="1" applyBorder="1"/>
    <xf numFmtId="0" fontId="7" fillId="0" borderId="39" xfId="0" applyFont="1" applyBorder="1"/>
    <xf numFmtId="0" fontId="23" fillId="2" borderId="17" xfId="0" applyFont="1" applyFill="1" applyBorder="1" applyAlignment="1">
      <alignment horizontal="left" wrapText="1"/>
    </xf>
    <xf numFmtId="0" fontId="23" fillId="2" borderId="18" xfId="0" applyFont="1" applyFill="1" applyBorder="1" applyAlignment="1">
      <alignment horizontal="left" wrapText="1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26960</xdr:rowOff>
    </xdr:from>
    <xdr:to>
      <xdr:col>0</xdr:col>
      <xdr:colOff>2609850</xdr:colOff>
      <xdr:row>12</xdr:row>
      <xdr:rowOff>180393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D4593D-659F-3C97-D8EF-6D6C6FF24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69960"/>
          <a:ext cx="2581275" cy="22489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2201567</xdr:colOff>
      <xdr:row>8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162003-1F1B-8B18-B9A1-3C911C472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182517" cy="1647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2201567</xdr:colOff>
      <xdr:row>8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2A968B-51D6-4FED-9187-504EABE2A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182517" cy="1647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2201567</xdr:colOff>
      <xdr:row>8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BC0A14-CF8D-43F4-9FDD-ED88D318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182517" cy="16478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2201567</xdr:colOff>
      <xdr:row>8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AECF3E-1B59-4DD6-BE2E-1DC25CAEC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2182517" cy="164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wmbeancounte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wmbeancounter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wmbeancounter.com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dwmbeancounter.com/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workbookViewId="0">
      <selection activeCell="B2" sqref="B2"/>
    </sheetView>
  </sheetViews>
  <sheetFormatPr defaultRowHeight="15" x14ac:dyDescent="0.25"/>
  <cols>
    <col min="1" max="1" width="41.5703125" customWidth="1"/>
    <col min="2" max="5" width="14.7109375" customWidth="1"/>
  </cols>
  <sheetData>
    <row r="1" spans="1:1" x14ac:dyDescent="0.25">
      <c r="A1" s="75"/>
    </row>
    <row r="15" spans="1:1" ht="21" x14ac:dyDescent="0.35">
      <c r="A15" s="5" t="s">
        <v>58</v>
      </c>
    </row>
    <row r="16" spans="1:1" ht="18.75" x14ac:dyDescent="0.3">
      <c r="A16" s="74" t="s">
        <v>59</v>
      </c>
    </row>
    <row r="17" spans="1:5" ht="15.75" thickBot="1" x14ac:dyDescent="0.3"/>
    <row r="18" spans="1:5" ht="21" x14ac:dyDescent="0.35">
      <c r="A18" s="99" t="s">
        <v>57</v>
      </c>
      <c r="B18" s="8" t="s">
        <v>5</v>
      </c>
    </row>
    <row r="19" spans="1:5" ht="21.75" thickBot="1" x14ac:dyDescent="0.4">
      <c r="A19" s="100" t="s">
        <v>17</v>
      </c>
      <c r="B19" s="7"/>
    </row>
    <row r="20" spans="1:5" x14ac:dyDescent="0.25">
      <c r="A20" s="7">
        <f ca="1">TODAY()</f>
        <v>45815</v>
      </c>
      <c r="B20" s="7"/>
    </row>
    <row r="21" spans="1:5" ht="15.75" thickBot="1" x14ac:dyDescent="0.3">
      <c r="A21" s="7"/>
      <c r="B21" s="7"/>
    </row>
    <row r="22" spans="1:5" ht="19.5" thickBot="1" x14ac:dyDescent="0.35">
      <c r="A22" s="95" t="s">
        <v>62</v>
      </c>
      <c r="B22" s="7"/>
    </row>
    <row r="23" spans="1:5" ht="30" x14ac:dyDescent="0.25">
      <c r="A23" s="94"/>
      <c r="B23" s="97" t="s">
        <v>38</v>
      </c>
      <c r="C23" s="97" t="s">
        <v>40</v>
      </c>
      <c r="D23" s="97" t="s">
        <v>41</v>
      </c>
      <c r="E23" s="97" t="s">
        <v>42</v>
      </c>
    </row>
    <row r="24" spans="1:5" x14ac:dyDescent="0.25">
      <c r="A24" s="17" t="s">
        <v>6</v>
      </c>
      <c r="B24" s="19">
        <f>'CBA Option 1'!B20</f>
        <v>5</v>
      </c>
      <c r="C24" s="19">
        <f>'CBA Option 2'!B20</f>
        <v>5</v>
      </c>
      <c r="D24" s="19">
        <f>'CBA Option 3'!B20</f>
        <v>5</v>
      </c>
      <c r="E24" s="19">
        <f>'CBA Option 4'!B20</f>
        <v>5</v>
      </c>
    </row>
    <row r="25" spans="1:5" x14ac:dyDescent="0.25">
      <c r="A25" s="17" t="s">
        <v>18</v>
      </c>
      <c r="B25" s="20">
        <f>'CBA Option 1'!B23</f>
        <v>0</v>
      </c>
      <c r="C25" s="20">
        <f>'CBA Option 2'!B23</f>
        <v>0</v>
      </c>
      <c r="D25" s="20">
        <f>'CBA Option 3'!B23</f>
        <v>0</v>
      </c>
      <c r="E25" s="20">
        <f>'CBA Option 4'!B23</f>
        <v>0</v>
      </c>
    </row>
    <row r="26" spans="1:5" x14ac:dyDescent="0.25">
      <c r="A26" s="17" t="s">
        <v>10</v>
      </c>
      <c r="B26" s="20">
        <f>'CBA Option 1'!B24</f>
        <v>0</v>
      </c>
      <c r="C26" s="20">
        <f>'CBA Option 2'!B24</f>
        <v>0</v>
      </c>
      <c r="D26" s="20">
        <f>'CBA Option 3'!B24</f>
        <v>0</v>
      </c>
      <c r="E26" s="20">
        <f>'CBA Option 4'!B24</f>
        <v>0</v>
      </c>
    </row>
    <row r="27" spans="1:5" x14ac:dyDescent="0.25">
      <c r="A27" s="18" t="s">
        <v>43</v>
      </c>
      <c r="B27" s="18"/>
      <c r="C27" s="18"/>
      <c r="D27" s="18"/>
      <c r="E27" s="18"/>
    </row>
    <row r="28" spans="1:5" x14ac:dyDescent="0.25">
      <c r="A28" s="17" t="s">
        <v>8</v>
      </c>
      <c r="B28" s="20">
        <f>'CBA Option 1'!B25</f>
        <v>0</v>
      </c>
      <c r="C28" s="20">
        <f>'CBA Option 2'!B25</f>
        <v>0</v>
      </c>
      <c r="D28" s="20">
        <f>'CBA Option 3'!B25</f>
        <v>0</v>
      </c>
      <c r="E28" s="20">
        <f>'CBA Option 4'!B25</f>
        <v>0</v>
      </c>
    </row>
    <row r="29" spans="1:5" x14ac:dyDescent="0.25">
      <c r="A29" s="17" t="s">
        <v>9</v>
      </c>
      <c r="B29" s="20">
        <f>'CBA Option 1'!B26</f>
        <v>0</v>
      </c>
      <c r="C29" s="20">
        <f>'CBA Option 2'!B26</f>
        <v>0</v>
      </c>
      <c r="D29" s="20">
        <f>'CBA Option 3'!B26</f>
        <v>0</v>
      </c>
      <c r="E29" s="20">
        <f>'CBA Option 4'!B26</f>
        <v>0</v>
      </c>
    </row>
    <row r="30" spans="1:5" x14ac:dyDescent="0.25">
      <c r="A30" s="17" t="s">
        <v>19</v>
      </c>
      <c r="B30" s="22">
        <f>'CBA Option 1'!B27</f>
        <v>0</v>
      </c>
      <c r="C30" s="22">
        <f>'CBA Option 2'!B27</f>
        <v>0</v>
      </c>
      <c r="D30" s="22">
        <f>'CBA Option 3'!B27</f>
        <v>0</v>
      </c>
      <c r="E30" s="22">
        <f>'CBA Option 4'!B27</f>
        <v>0</v>
      </c>
    </row>
    <row r="31" spans="1:5" x14ac:dyDescent="0.25">
      <c r="A31" s="17" t="s">
        <v>7</v>
      </c>
      <c r="B31" s="20">
        <f>'CBA Option 1'!B28</f>
        <v>0</v>
      </c>
      <c r="C31" s="20">
        <f>'CBA Option 2'!B28</f>
        <v>0</v>
      </c>
      <c r="D31" s="20">
        <f>'CBA Option 3'!B28</f>
        <v>0</v>
      </c>
      <c r="E31" s="20">
        <f>'CBA Option 4'!B28</f>
        <v>0</v>
      </c>
    </row>
    <row r="32" spans="1:5" ht="15.75" thickBot="1" x14ac:dyDescent="0.3">
      <c r="A32" s="17"/>
      <c r="B32" s="20"/>
      <c r="C32" s="20"/>
      <c r="D32" s="20"/>
      <c r="E32" s="20"/>
    </row>
    <row r="33" spans="1:5" ht="19.5" thickBot="1" x14ac:dyDescent="0.35">
      <c r="A33" s="95" t="s">
        <v>61</v>
      </c>
      <c r="B33" s="7"/>
    </row>
    <row r="34" spans="1:5" ht="30" x14ac:dyDescent="0.25">
      <c r="A34" s="94"/>
      <c r="B34" s="98" t="str">
        <f>B23</f>
        <v>Option 1 &lt;description&gt;</v>
      </c>
      <c r="C34" s="98" t="str">
        <f>C23</f>
        <v>Option 2 &lt;description&gt;</v>
      </c>
      <c r="D34" s="98" t="str">
        <f>D23</f>
        <v>Option 3 &lt;description&gt;</v>
      </c>
      <c r="E34" s="98" t="str">
        <f>E23</f>
        <v>Option 4 &lt;description&gt;</v>
      </c>
    </row>
    <row r="35" spans="1:5" x14ac:dyDescent="0.25">
      <c r="A35" s="17" t="s">
        <v>6</v>
      </c>
      <c r="B35" s="19">
        <f>'CBA Option 1'!B20</f>
        <v>5</v>
      </c>
      <c r="C35" s="19">
        <f>'CBA Option 2'!B20</f>
        <v>5</v>
      </c>
      <c r="D35" s="19">
        <f>'CBA Option 3'!B20</f>
        <v>5</v>
      </c>
      <c r="E35" s="19">
        <f>'CBA Option 4'!B20</f>
        <v>5</v>
      </c>
    </row>
    <row r="36" spans="1:5" x14ac:dyDescent="0.25">
      <c r="A36" s="17" t="s">
        <v>18</v>
      </c>
      <c r="B36" s="20">
        <f>'CBA Option 1'!C23</f>
        <v>0</v>
      </c>
      <c r="C36" s="20">
        <f>'CBA Option 2'!C23</f>
        <v>0</v>
      </c>
      <c r="D36" s="20">
        <f>'CBA Option 3'!C23</f>
        <v>0</v>
      </c>
      <c r="E36" s="20">
        <f>'CBA Option 4'!C23</f>
        <v>0</v>
      </c>
    </row>
    <row r="37" spans="1:5" x14ac:dyDescent="0.25">
      <c r="A37" s="17" t="s">
        <v>10</v>
      </c>
      <c r="B37" s="20">
        <f>'CBA Option 1'!C24</f>
        <v>0</v>
      </c>
      <c r="C37" s="20">
        <f>'CBA Option 2'!C24</f>
        <v>0</v>
      </c>
      <c r="D37" s="20">
        <f>'CBA Option 3'!C24</f>
        <v>0</v>
      </c>
      <c r="E37" s="20">
        <f>'CBA Option 4'!C24</f>
        <v>0</v>
      </c>
    </row>
    <row r="38" spans="1:5" x14ac:dyDescent="0.25">
      <c r="A38" s="18" t="s">
        <v>43</v>
      </c>
      <c r="B38" s="18"/>
      <c r="C38" s="18"/>
      <c r="D38" s="18"/>
      <c r="E38" s="18"/>
    </row>
    <row r="39" spans="1:5" x14ac:dyDescent="0.25">
      <c r="A39" s="17" t="s">
        <v>8</v>
      </c>
      <c r="B39" s="20">
        <f>'CBA Option 1'!C25</f>
        <v>0</v>
      </c>
      <c r="C39" s="20">
        <f>'CBA Option 2'!C25</f>
        <v>0</v>
      </c>
      <c r="D39" s="20">
        <f>'CBA Option 3'!C25</f>
        <v>0</v>
      </c>
      <c r="E39" s="20">
        <f>'CBA Option 4'!C25</f>
        <v>0</v>
      </c>
    </row>
    <row r="40" spans="1:5" x14ac:dyDescent="0.25">
      <c r="A40" s="17" t="s">
        <v>9</v>
      </c>
      <c r="B40" s="20">
        <f>'CBA Option 1'!C26</f>
        <v>0</v>
      </c>
      <c r="C40" s="20">
        <f>'CBA Option 2'!C26</f>
        <v>0</v>
      </c>
      <c r="D40" s="20">
        <f>'CBA Option 3'!C26</f>
        <v>0</v>
      </c>
      <c r="E40" s="20">
        <f>'CBA Option 4'!C26</f>
        <v>0</v>
      </c>
    </row>
    <row r="41" spans="1:5" x14ac:dyDescent="0.25">
      <c r="A41" s="17" t="s">
        <v>19</v>
      </c>
      <c r="B41" s="22">
        <f>'CBA Option 1'!C27</f>
        <v>0</v>
      </c>
      <c r="C41" s="22">
        <f>'CBA Option 2'!C27</f>
        <v>0</v>
      </c>
      <c r="D41" s="22">
        <f>'CBA Option 3'!C27</f>
        <v>0</v>
      </c>
      <c r="E41" s="22">
        <f>'CBA Option 4'!C27</f>
        <v>0</v>
      </c>
    </row>
    <row r="42" spans="1:5" x14ac:dyDescent="0.25">
      <c r="A42" s="17" t="s">
        <v>7</v>
      </c>
      <c r="B42" s="20">
        <f>'CBA Option 1'!C28</f>
        <v>0</v>
      </c>
      <c r="C42" s="20">
        <f>'CBA Option 2'!C28</f>
        <v>0</v>
      </c>
      <c r="D42" s="20">
        <f>'CBA Option 3'!C28</f>
        <v>0</v>
      </c>
      <c r="E42" s="20">
        <f>'CBA Option 4'!C28</f>
        <v>0</v>
      </c>
    </row>
    <row r="43" spans="1:5" ht="15.75" thickBot="1" x14ac:dyDescent="0.3">
      <c r="A43" s="88"/>
      <c r="B43" s="12"/>
      <c r="C43" s="12"/>
      <c r="D43" s="12"/>
      <c r="E43" s="12"/>
    </row>
    <row r="44" spans="1:5" ht="19.5" thickBot="1" x14ac:dyDescent="0.35">
      <c r="A44" s="92" t="s">
        <v>82</v>
      </c>
    </row>
    <row r="45" spans="1:5" x14ac:dyDescent="0.25">
      <c r="A45" s="94" t="s">
        <v>39</v>
      </c>
      <c r="B45" s="18"/>
      <c r="C45" s="18"/>
      <c r="D45" s="18"/>
      <c r="E45" s="18"/>
    </row>
    <row r="46" spans="1:5" x14ac:dyDescent="0.25">
      <c r="A46" s="17" t="s">
        <v>35</v>
      </c>
      <c r="B46" s="22">
        <f>'Multi-Criteria Analysis'!$G$8</f>
        <v>1.5</v>
      </c>
      <c r="C46" s="22">
        <f>'Multi-Criteria Analysis'!$J$8</f>
        <v>2.5</v>
      </c>
      <c r="D46" s="22">
        <f>'Multi-Criteria Analysis'!$M$8</f>
        <v>2.5</v>
      </c>
      <c r="E46" s="22">
        <f>'Multi-Criteria Analysis'!$P$8</f>
        <v>2.5</v>
      </c>
    </row>
    <row r="47" spans="1:5" x14ac:dyDescent="0.25">
      <c r="A47" s="17" t="s">
        <v>36</v>
      </c>
      <c r="B47" s="22">
        <f>'Multi-Criteria Analysis'!$G$9</f>
        <v>1.25</v>
      </c>
      <c r="C47" s="22">
        <f>'Multi-Criteria Analysis'!$J$9</f>
        <v>2.25</v>
      </c>
      <c r="D47" s="22" t="str">
        <f>'Multi-Criteria Analysis'!$M$9</f>
        <v/>
      </c>
      <c r="E47" s="22">
        <f>'Multi-Criteria Analysis'!$P$9</f>
        <v>1.5</v>
      </c>
    </row>
    <row r="48" spans="1:5" x14ac:dyDescent="0.25">
      <c r="A48" s="17" t="s">
        <v>37</v>
      </c>
      <c r="B48" s="22">
        <f>'Multi-Criteria Analysis'!$G$10</f>
        <v>0.6</v>
      </c>
      <c r="C48" s="22">
        <f>'Multi-Criteria Analysis'!$J29</f>
        <v>0</v>
      </c>
      <c r="D48" s="22">
        <f>'Multi-Criteria Analysis'!$M$10</f>
        <v>1.2</v>
      </c>
      <c r="E48" s="22">
        <f>'Multi-Criteria Analysis'!$P$10</f>
        <v>1.2</v>
      </c>
    </row>
    <row r="49" spans="1:5" x14ac:dyDescent="0.25">
      <c r="A49" s="17" t="s">
        <v>53</v>
      </c>
      <c r="B49" s="22">
        <f>'Multi-Criteria Analysis'!$G$11</f>
        <v>0.4</v>
      </c>
      <c r="C49" s="22">
        <f>'Multi-Criteria Analysis'!$J$11</f>
        <v>0.30000000000000004</v>
      </c>
      <c r="D49" s="22">
        <f>'Multi-Criteria Analysis'!$M$11</f>
        <v>0.5</v>
      </c>
      <c r="E49" s="22">
        <f>'Multi-Criteria Analysis'!$P$11</f>
        <v>0.8</v>
      </c>
    </row>
    <row r="50" spans="1:5" x14ac:dyDescent="0.25">
      <c r="A50" s="21" t="s">
        <v>47</v>
      </c>
      <c r="B50" s="64">
        <f>'Multi-Criteria Analysis'!$G$12</f>
        <v>3.75</v>
      </c>
      <c r="C50" s="64">
        <f>'Multi-Criteria Analysis'!$J$12</f>
        <v>5.95</v>
      </c>
      <c r="D50" s="64">
        <f>'Multi-Criteria Analysis'!$M$12</f>
        <v>4.2</v>
      </c>
      <c r="E50" s="64">
        <f>'Multi-Criteria Analysis'!$P$12</f>
        <v>6</v>
      </c>
    </row>
  </sheetData>
  <sheetProtection selectLockedCells="1"/>
  <hyperlinks>
    <hyperlink ref="A16" r:id="rId1" xr:uid="{3D111E14-9435-4400-9BAA-88D6946BD0C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AY88"/>
  <sheetViews>
    <sheetView workbookViewId="0"/>
  </sheetViews>
  <sheetFormatPr defaultRowHeight="15" x14ac:dyDescent="0.25"/>
  <cols>
    <col min="1" max="1" width="48.140625" customWidth="1"/>
    <col min="2" max="51" width="14.7109375" customWidth="1"/>
  </cols>
  <sheetData>
    <row r="11" spans="1:2" ht="21" x14ac:dyDescent="0.35">
      <c r="A11" s="5" t="s">
        <v>58</v>
      </c>
    </row>
    <row r="12" spans="1:2" ht="15.75" x14ac:dyDescent="0.25">
      <c r="A12" s="76" t="s">
        <v>59</v>
      </c>
    </row>
    <row r="13" spans="1:2" ht="15.75" thickBot="1" x14ac:dyDescent="0.3"/>
    <row r="14" spans="1:2" ht="21.75" thickBot="1" x14ac:dyDescent="0.4">
      <c r="A14" s="93" t="s">
        <v>3</v>
      </c>
      <c r="B14" s="8" t="s">
        <v>5</v>
      </c>
    </row>
    <row r="15" spans="1:2" ht="18.75" x14ac:dyDescent="0.3">
      <c r="A15" s="4" t="s">
        <v>32</v>
      </c>
      <c r="B15" s="8" t="s">
        <v>4</v>
      </c>
    </row>
    <row r="16" spans="1:2" x14ac:dyDescent="0.25">
      <c r="A16" s="7">
        <f ca="1">TODAY()</f>
        <v>45815</v>
      </c>
    </row>
    <row r="17" spans="1:51" x14ac:dyDescent="0.25">
      <c r="A17" s="7"/>
    </row>
    <row r="18" spans="1:51" x14ac:dyDescent="0.25">
      <c r="A18" s="16" t="s">
        <v>11</v>
      </c>
    </row>
    <row r="19" spans="1:51" x14ac:dyDescent="0.25">
      <c r="A19" t="s">
        <v>54</v>
      </c>
      <c r="B19" s="68">
        <v>0.1</v>
      </c>
    </row>
    <row r="20" spans="1:51" x14ac:dyDescent="0.25">
      <c r="A20" t="s">
        <v>6</v>
      </c>
      <c r="B20" s="69">
        <v>5</v>
      </c>
      <c r="C20" s="6" t="s">
        <v>2</v>
      </c>
      <c r="D20" t="s">
        <v>60</v>
      </c>
    </row>
    <row r="21" spans="1:51" x14ac:dyDescent="0.25">
      <c r="A21" s="1"/>
      <c r="B21" s="9"/>
      <c r="C21" s="6"/>
    </row>
    <row r="22" spans="1:51" x14ac:dyDescent="0.25">
      <c r="A22" s="14" t="s">
        <v>12</v>
      </c>
      <c r="B22" s="6" t="s">
        <v>62</v>
      </c>
      <c r="C22" s="9" t="s">
        <v>61</v>
      </c>
    </row>
    <row r="23" spans="1:51" x14ac:dyDescent="0.25">
      <c r="A23" t="s">
        <v>18</v>
      </c>
      <c r="B23" s="66">
        <f>-$B$64</f>
        <v>0</v>
      </c>
      <c r="C23" s="66">
        <f>-$B$64</f>
        <v>0</v>
      </c>
    </row>
    <row r="24" spans="1:51" x14ac:dyDescent="0.25">
      <c r="A24" t="s">
        <v>10</v>
      </c>
      <c r="B24" s="66">
        <f>-$B$65</f>
        <v>0</v>
      </c>
      <c r="C24" s="66">
        <f>-$B$65</f>
        <v>0</v>
      </c>
    </row>
    <row r="25" spans="1:51" x14ac:dyDescent="0.25">
      <c r="A25" t="s">
        <v>8</v>
      </c>
      <c r="B25" s="66">
        <f>$B$47</f>
        <v>0</v>
      </c>
      <c r="C25" s="66">
        <f>$B$46</f>
        <v>0</v>
      </c>
    </row>
    <row r="26" spans="1:51" x14ac:dyDescent="0.25">
      <c r="A26" t="s">
        <v>9</v>
      </c>
      <c r="B26" s="66">
        <f>-$B$77</f>
        <v>0</v>
      </c>
      <c r="C26" s="66">
        <f>-$B$78</f>
        <v>0</v>
      </c>
    </row>
    <row r="27" spans="1:51" x14ac:dyDescent="0.25">
      <c r="A27" t="s">
        <v>19</v>
      </c>
      <c r="B27" s="70">
        <f>IF($B$26&lt;&gt;0,$B$25/$B$26,0)</f>
        <v>0</v>
      </c>
      <c r="C27" s="70">
        <f>IF($B$26&lt;&gt;0,$B$25/$B$26,0)</f>
        <v>0</v>
      </c>
    </row>
    <row r="28" spans="1:51" x14ac:dyDescent="0.25">
      <c r="A28" t="s">
        <v>7</v>
      </c>
      <c r="B28" s="66">
        <f>SUM(B82:AZ82)</f>
        <v>0</v>
      </c>
      <c r="C28" s="66">
        <f>SUM(B84:AY84)</f>
        <v>0</v>
      </c>
    </row>
    <row r="29" spans="1:51" x14ac:dyDescent="0.25">
      <c r="A29" s="1"/>
      <c r="B29" s="13"/>
    </row>
    <row r="30" spans="1:51" x14ac:dyDescent="0.25">
      <c r="A30" s="1" t="s">
        <v>56</v>
      </c>
      <c r="B30" s="73">
        <v>0</v>
      </c>
      <c r="C30" s="73">
        <f>IF(B$30+2&gt;$B$20,1000,B$30+1)</f>
        <v>1</v>
      </c>
      <c r="D30" s="73">
        <f t="shared" ref="D30:AY30" si="0">IF(C$30+2&gt;$B$20,1000,C$30+1)</f>
        <v>2</v>
      </c>
      <c r="E30" s="73">
        <f t="shared" si="0"/>
        <v>3</v>
      </c>
      <c r="F30" s="73">
        <f t="shared" si="0"/>
        <v>4</v>
      </c>
      <c r="G30" s="73">
        <f t="shared" si="0"/>
        <v>1000</v>
      </c>
      <c r="H30" s="73">
        <f t="shared" si="0"/>
        <v>1000</v>
      </c>
      <c r="I30" s="73">
        <f t="shared" si="0"/>
        <v>1000</v>
      </c>
      <c r="J30" s="73">
        <f t="shared" si="0"/>
        <v>1000</v>
      </c>
      <c r="K30" s="73">
        <f t="shared" si="0"/>
        <v>1000</v>
      </c>
      <c r="L30" s="73">
        <f t="shared" si="0"/>
        <v>1000</v>
      </c>
      <c r="M30" s="73">
        <f t="shared" si="0"/>
        <v>1000</v>
      </c>
      <c r="N30" s="73">
        <f t="shared" si="0"/>
        <v>1000</v>
      </c>
      <c r="O30" s="73">
        <f t="shared" si="0"/>
        <v>1000</v>
      </c>
      <c r="P30" s="73">
        <f t="shared" si="0"/>
        <v>1000</v>
      </c>
      <c r="Q30" s="73">
        <f t="shared" si="0"/>
        <v>1000</v>
      </c>
      <c r="R30" s="73">
        <f t="shared" si="0"/>
        <v>1000</v>
      </c>
      <c r="S30" s="73">
        <f t="shared" si="0"/>
        <v>1000</v>
      </c>
      <c r="T30" s="73">
        <f t="shared" si="0"/>
        <v>1000</v>
      </c>
      <c r="U30" s="73">
        <f t="shared" si="0"/>
        <v>1000</v>
      </c>
      <c r="V30" s="73">
        <f t="shared" si="0"/>
        <v>1000</v>
      </c>
      <c r="W30" s="73">
        <f t="shared" si="0"/>
        <v>1000</v>
      </c>
      <c r="X30" s="73">
        <f t="shared" si="0"/>
        <v>1000</v>
      </c>
      <c r="Y30" s="73">
        <f t="shared" si="0"/>
        <v>1000</v>
      </c>
      <c r="Z30" s="73">
        <f t="shared" si="0"/>
        <v>1000</v>
      </c>
      <c r="AA30" s="73">
        <f t="shared" si="0"/>
        <v>1000</v>
      </c>
      <c r="AB30" s="73">
        <f t="shared" si="0"/>
        <v>1000</v>
      </c>
      <c r="AC30" s="73">
        <f t="shared" si="0"/>
        <v>1000</v>
      </c>
      <c r="AD30" s="73">
        <f t="shared" si="0"/>
        <v>1000</v>
      </c>
      <c r="AE30" s="73">
        <f t="shared" si="0"/>
        <v>1000</v>
      </c>
      <c r="AF30" s="73">
        <f t="shared" si="0"/>
        <v>1000</v>
      </c>
      <c r="AG30" s="73">
        <f t="shared" si="0"/>
        <v>1000</v>
      </c>
      <c r="AH30" s="73">
        <f t="shared" si="0"/>
        <v>1000</v>
      </c>
      <c r="AI30" s="73">
        <f t="shared" si="0"/>
        <v>1000</v>
      </c>
      <c r="AJ30" s="73">
        <f t="shared" si="0"/>
        <v>1000</v>
      </c>
      <c r="AK30" s="73">
        <f t="shared" si="0"/>
        <v>1000</v>
      </c>
      <c r="AL30" s="73">
        <f t="shared" si="0"/>
        <v>1000</v>
      </c>
      <c r="AM30" s="73">
        <f t="shared" si="0"/>
        <v>1000</v>
      </c>
      <c r="AN30" s="73">
        <f t="shared" si="0"/>
        <v>1000</v>
      </c>
      <c r="AO30" s="73">
        <f t="shared" si="0"/>
        <v>1000</v>
      </c>
      <c r="AP30" s="73">
        <f t="shared" si="0"/>
        <v>1000</v>
      </c>
      <c r="AQ30" s="73">
        <f t="shared" si="0"/>
        <v>1000</v>
      </c>
      <c r="AR30" s="73">
        <f t="shared" si="0"/>
        <v>1000</v>
      </c>
      <c r="AS30" s="73">
        <f t="shared" si="0"/>
        <v>1000</v>
      </c>
      <c r="AT30" s="73">
        <f t="shared" si="0"/>
        <v>1000</v>
      </c>
      <c r="AU30" s="73">
        <f t="shared" si="0"/>
        <v>1000</v>
      </c>
      <c r="AV30" s="73">
        <f t="shared" si="0"/>
        <v>1000</v>
      </c>
      <c r="AW30" s="73">
        <f t="shared" si="0"/>
        <v>1000</v>
      </c>
      <c r="AX30" s="73">
        <f t="shared" si="0"/>
        <v>1000</v>
      </c>
      <c r="AY30" s="73">
        <f t="shared" si="0"/>
        <v>1000</v>
      </c>
    </row>
    <row r="31" spans="1:51" x14ac:dyDescent="0.25">
      <c r="A31" s="3" t="s">
        <v>0</v>
      </c>
      <c r="B31" s="73">
        <v>2025</v>
      </c>
      <c r="C31" s="73">
        <f>B31+1</f>
        <v>2026</v>
      </c>
      <c r="D31" s="73">
        <f t="shared" ref="D31:AY31" si="1">C31+1</f>
        <v>2027</v>
      </c>
      <c r="E31" s="73">
        <f t="shared" si="1"/>
        <v>2028</v>
      </c>
      <c r="F31" s="73">
        <f t="shared" si="1"/>
        <v>2029</v>
      </c>
      <c r="G31" s="73">
        <f t="shared" si="1"/>
        <v>2030</v>
      </c>
      <c r="H31" s="73">
        <f t="shared" si="1"/>
        <v>2031</v>
      </c>
      <c r="I31" s="73">
        <f t="shared" si="1"/>
        <v>2032</v>
      </c>
      <c r="J31" s="73">
        <f t="shared" si="1"/>
        <v>2033</v>
      </c>
      <c r="K31" s="73">
        <f t="shared" si="1"/>
        <v>2034</v>
      </c>
      <c r="L31" s="73">
        <f t="shared" si="1"/>
        <v>2035</v>
      </c>
      <c r="M31" s="73">
        <f t="shared" si="1"/>
        <v>2036</v>
      </c>
      <c r="N31" s="73">
        <f t="shared" si="1"/>
        <v>2037</v>
      </c>
      <c r="O31" s="73">
        <f t="shared" si="1"/>
        <v>2038</v>
      </c>
      <c r="P31" s="73">
        <f t="shared" si="1"/>
        <v>2039</v>
      </c>
      <c r="Q31" s="73">
        <f t="shared" si="1"/>
        <v>2040</v>
      </c>
      <c r="R31" s="73">
        <f t="shared" si="1"/>
        <v>2041</v>
      </c>
      <c r="S31" s="73">
        <f t="shared" si="1"/>
        <v>2042</v>
      </c>
      <c r="T31" s="73">
        <f t="shared" si="1"/>
        <v>2043</v>
      </c>
      <c r="U31" s="73">
        <f t="shared" si="1"/>
        <v>2044</v>
      </c>
      <c r="V31" s="73">
        <f t="shared" si="1"/>
        <v>2045</v>
      </c>
      <c r="W31" s="73">
        <f t="shared" si="1"/>
        <v>2046</v>
      </c>
      <c r="X31" s="73">
        <f t="shared" si="1"/>
        <v>2047</v>
      </c>
      <c r="Y31" s="73">
        <f t="shared" si="1"/>
        <v>2048</v>
      </c>
      <c r="Z31" s="73">
        <f t="shared" si="1"/>
        <v>2049</v>
      </c>
      <c r="AA31" s="73">
        <f t="shared" si="1"/>
        <v>2050</v>
      </c>
      <c r="AB31" s="73">
        <f t="shared" si="1"/>
        <v>2051</v>
      </c>
      <c r="AC31" s="73">
        <f t="shared" si="1"/>
        <v>2052</v>
      </c>
      <c r="AD31" s="73">
        <f t="shared" si="1"/>
        <v>2053</v>
      </c>
      <c r="AE31" s="73">
        <f t="shared" si="1"/>
        <v>2054</v>
      </c>
      <c r="AF31" s="73">
        <f t="shared" si="1"/>
        <v>2055</v>
      </c>
      <c r="AG31" s="73">
        <f t="shared" si="1"/>
        <v>2056</v>
      </c>
      <c r="AH31" s="73">
        <f t="shared" si="1"/>
        <v>2057</v>
      </c>
      <c r="AI31" s="73">
        <f t="shared" si="1"/>
        <v>2058</v>
      </c>
      <c r="AJ31" s="73">
        <f t="shared" si="1"/>
        <v>2059</v>
      </c>
      <c r="AK31" s="73">
        <f t="shared" si="1"/>
        <v>2060</v>
      </c>
      <c r="AL31" s="73">
        <f t="shared" si="1"/>
        <v>2061</v>
      </c>
      <c r="AM31" s="73">
        <f t="shared" si="1"/>
        <v>2062</v>
      </c>
      <c r="AN31" s="73">
        <f t="shared" si="1"/>
        <v>2063</v>
      </c>
      <c r="AO31" s="73">
        <f t="shared" si="1"/>
        <v>2064</v>
      </c>
      <c r="AP31" s="73">
        <f t="shared" si="1"/>
        <v>2065</v>
      </c>
      <c r="AQ31" s="73">
        <f t="shared" si="1"/>
        <v>2066</v>
      </c>
      <c r="AR31" s="73">
        <f t="shared" si="1"/>
        <v>2067</v>
      </c>
      <c r="AS31" s="73">
        <f t="shared" si="1"/>
        <v>2068</v>
      </c>
      <c r="AT31" s="73">
        <f t="shared" si="1"/>
        <v>2069</v>
      </c>
      <c r="AU31" s="73">
        <f t="shared" si="1"/>
        <v>2070</v>
      </c>
      <c r="AV31" s="73">
        <f t="shared" si="1"/>
        <v>2071</v>
      </c>
      <c r="AW31" s="73">
        <f t="shared" si="1"/>
        <v>2072</v>
      </c>
      <c r="AX31" s="73">
        <f t="shared" si="1"/>
        <v>2073</v>
      </c>
      <c r="AY31" s="73">
        <f t="shared" si="1"/>
        <v>2074</v>
      </c>
    </row>
    <row r="32" spans="1:51" x14ac:dyDescent="0.25">
      <c r="A32" t="s">
        <v>1</v>
      </c>
      <c r="B32" s="71">
        <f t="shared" ref="B32:AG32" si="2">(1+$B$19)^(-B$30-0.5)</f>
        <v>0.95346258924559224</v>
      </c>
      <c r="C32" s="71">
        <f t="shared" si="2"/>
        <v>0.86678417204144742</v>
      </c>
      <c r="D32" s="71">
        <f t="shared" si="2"/>
        <v>0.78798561094677033</v>
      </c>
      <c r="E32" s="71">
        <f t="shared" si="2"/>
        <v>0.71635055540615489</v>
      </c>
      <c r="F32" s="71">
        <f t="shared" si="2"/>
        <v>0.65122777764195883</v>
      </c>
      <c r="G32" s="71">
        <f t="shared" si="2"/>
        <v>3.8602772662155059E-42</v>
      </c>
      <c r="H32" s="71">
        <f t="shared" si="2"/>
        <v>3.8602772662155059E-42</v>
      </c>
      <c r="I32" s="71">
        <f t="shared" si="2"/>
        <v>3.8602772662155059E-42</v>
      </c>
      <c r="J32" s="71">
        <f t="shared" si="2"/>
        <v>3.8602772662155059E-42</v>
      </c>
      <c r="K32" s="71">
        <f t="shared" si="2"/>
        <v>3.8602772662155059E-42</v>
      </c>
      <c r="L32" s="71">
        <f t="shared" si="2"/>
        <v>3.8602772662155059E-42</v>
      </c>
      <c r="M32" s="71">
        <f t="shared" si="2"/>
        <v>3.8602772662155059E-42</v>
      </c>
      <c r="N32" s="71">
        <f t="shared" si="2"/>
        <v>3.8602772662155059E-42</v>
      </c>
      <c r="O32" s="71">
        <f t="shared" si="2"/>
        <v>3.8602772662155059E-42</v>
      </c>
      <c r="P32" s="71">
        <f t="shared" si="2"/>
        <v>3.8602772662155059E-42</v>
      </c>
      <c r="Q32" s="71">
        <f t="shared" si="2"/>
        <v>3.8602772662155059E-42</v>
      </c>
      <c r="R32" s="71">
        <f t="shared" si="2"/>
        <v>3.8602772662155059E-42</v>
      </c>
      <c r="S32" s="71">
        <f t="shared" si="2"/>
        <v>3.8602772662155059E-42</v>
      </c>
      <c r="T32" s="71">
        <f t="shared" si="2"/>
        <v>3.8602772662155059E-42</v>
      </c>
      <c r="U32" s="71">
        <f t="shared" si="2"/>
        <v>3.8602772662155059E-42</v>
      </c>
      <c r="V32" s="71">
        <f t="shared" si="2"/>
        <v>3.8602772662155059E-42</v>
      </c>
      <c r="W32" s="71">
        <f t="shared" si="2"/>
        <v>3.8602772662155059E-42</v>
      </c>
      <c r="X32" s="71">
        <f t="shared" si="2"/>
        <v>3.8602772662155059E-42</v>
      </c>
      <c r="Y32" s="71">
        <f t="shared" si="2"/>
        <v>3.8602772662155059E-42</v>
      </c>
      <c r="Z32" s="71">
        <f t="shared" si="2"/>
        <v>3.8602772662155059E-42</v>
      </c>
      <c r="AA32" s="71">
        <f t="shared" si="2"/>
        <v>3.8602772662155059E-42</v>
      </c>
      <c r="AB32" s="71">
        <f t="shared" si="2"/>
        <v>3.8602772662155059E-42</v>
      </c>
      <c r="AC32" s="71">
        <f t="shared" si="2"/>
        <v>3.8602772662155059E-42</v>
      </c>
      <c r="AD32" s="71">
        <f t="shared" si="2"/>
        <v>3.8602772662155059E-42</v>
      </c>
      <c r="AE32" s="71">
        <f t="shared" si="2"/>
        <v>3.8602772662155059E-42</v>
      </c>
      <c r="AF32" s="71">
        <f t="shared" si="2"/>
        <v>3.8602772662155059E-42</v>
      </c>
      <c r="AG32" s="71">
        <f t="shared" si="2"/>
        <v>3.8602772662155059E-42</v>
      </c>
      <c r="AH32" s="71">
        <f t="shared" ref="AH32:AY32" si="3">(1+$B$19)^(-AH$30-0.5)</f>
        <v>3.8602772662155059E-42</v>
      </c>
      <c r="AI32" s="71">
        <f t="shared" si="3"/>
        <v>3.8602772662155059E-42</v>
      </c>
      <c r="AJ32" s="71">
        <f t="shared" si="3"/>
        <v>3.8602772662155059E-42</v>
      </c>
      <c r="AK32" s="71">
        <f t="shared" si="3"/>
        <v>3.8602772662155059E-42</v>
      </c>
      <c r="AL32" s="71">
        <f t="shared" si="3"/>
        <v>3.8602772662155059E-42</v>
      </c>
      <c r="AM32" s="71">
        <f t="shared" si="3"/>
        <v>3.8602772662155059E-42</v>
      </c>
      <c r="AN32" s="71">
        <f t="shared" si="3"/>
        <v>3.8602772662155059E-42</v>
      </c>
      <c r="AO32" s="71">
        <f t="shared" si="3"/>
        <v>3.8602772662155059E-42</v>
      </c>
      <c r="AP32" s="71">
        <f t="shared" si="3"/>
        <v>3.8602772662155059E-42</v>
      </c>
      <c r="AQ32" s="71">
        <f t="shared" si="3"/>
        <v>3.8602772662155059E-42</v>
      </c>
      <c r="AR32" s="71">
        <f t="shared" si="3"/>
        <v>3.8602772662155059E-42</v>
      </c>
      <c r="AS32" s="71">
        <f t="shared" si="3"/>
        <v>3.8602772662155059E-42</v>
      </c>
      <c r="AT32" s="71">
        <f t="shared" si="3"/>
        <v>3.8602772662155059E-42</v>
      </c>
      <c r="AU32" s="71">
        <f t="shared" si="3"/>
        <v>3.8602772662155059E-42</v>
      </c>
      <c r="AV32" s="71">
        <f t="shared" si="3"/>
        <v>3.8602772662155059E-42</v>
      </c>
      <c r="AW32" s="71">
        <f t="shared" si="3"/>
        <v>3.8602772662155059E-42</v>
      </c>
      <c r="AX32" s="71">
        <f t="shared" si="3"/>
        <v>3.8602772662155059E-42</v>
      </c>
      <c r="AY32" s="71">
        <f t="shared" si="3"/>
        <v>3.8602772662155059E-42</v>
      </c>
    </row>
    <row r="33" spans="1:51" x14ac:dyDescent="0.25">
      <c r="A33" t="s">
        <v>68</v>
      </c>
      <c r="B33" s="71">
        <f t="shared" ref="B33:AG33" si="4">(1+$B$19)^(-B$30)</f>
        <v>1</v>
      </c>
      <c r="C33" s="71">
        <f t="shared" si="4"/>
        <v>0.90909090909090906</v>
      </c>
      <c r="D33" s="71">
        <f t="shared" si="4"/>
        <v>0.82644628099173545</v>
      </c>
      <c r="E33" s="71">
        <f t="shared" si="4"/>
        <v>0.75131480090157754</v>
      </c>
      <c r="F33" s="71">
        <f t="shared" si="4"/>
        <v>0.68301345536507052</v>
      </c>
      <c r="G33" s="71">
        <f t="shared" si="4"/>
        <v>4.0486929531969321E-42</v>
      </c>
      <c r="H33" s="71">
        <f t="shared" si="4"/>
        <v>4.0486929531969321E-42</v>
      </c>
      <c r="I33" s="71">
        <f t="shared" si="4"/>
        <v>4.0486929531969321E-42</v>
      </c>
      <c r="J33" s="71">
        <f t="shared" si="4"/>
        <v>4.0486929531969321E-42</v>
      </c>
      <c r="K33" s="71">
        <f t="shared" si="4"/>
        <v>4.0486929531969321E-42</v>
      </c>
      <c r="L33" s="71">
        <f t="shared" si="4"/>
        <v>4.0486929531969321E-42</v>
      </c>
      <c r="M33" s="71">
        <f t="shared" si="4"/>
        <v>4.0486929531969321E-42</v>
      </c>
      <c r="N33" s="71">
        <f t="shared" si="4"/>
        <v>4.0486929531969321E-42</v>
      </c>
      <c r="O33" s="71">
        <f t="shared" si="4"/>
        <v>4.0486929531969321E-42</v>
      </c>
      <c r="P33" s="71">
        <f t="shared" si="4"/>
        <v>4.0486929531969321E-42</v>
      </c>
      <c r="Q33" s="71">
        <f t="shared" si="4"/>
        <v>4.0486929531969321E-42</v>
      </c>
      <c r="R33" s="71">
        <f t="shared" si="4"/>
        <v>4.0486929531969321E-42</v>
      </c>
      <c r="S33" s="71">
        <f t="shared" si="4"/>
        <v>4.0486929531969321E-42</v>
      </c>
      <c r="T33" s="71">
        <f t="shared" si="4"/>
        <v>4.0486929531969321E-42</v>
      </c>
      <c r="U33" s="71">
        <f t="shared" si="4"/>
        <v>4.0486929531969321E-42</v>
      </c>
      <c r="V33" s="71">
        <f t="shared" si="4"/>
        <v>4.0486929531969321E-42</v>
      </c>
      <c r="W33" s="71">
        <f t="shared" si="4"/>
        <v>4.0486929531969321E-42</v>
      </c>
      <c r="X33" s="71">
        <f t="shared" si="4"/>
        <v>4.0486929531969321E-42</v>
      </c>
      <c r="Y33" s="71">
        <f t="shared" si="4"/>
        <v>4.0486929531969321E-42</v>
      </c>
      <c r="Z33" s="71">
        <f t="shared" si="4"/>
        <v>4.0486929531969321E-42</v>
      </c>
      <c r="AA33" s="71">
        <f t="shared" si="4"/>
        <v>4.0486929531969321E-42</v>
      </c>
      <c r="AB33" s="71">
        <f t="shared" si="4"/>
        <v>4.0486929531969321E-42</v>
      </c>
      <c r="AC33" s="71">
        <f t="shared" si="4"/>
        <v>4.0486929531969321E-42</v>
      </c>
      <c r="AD33" s="71">
        <f t="shared" si="4"/>
        <v>4.0486929531969321E-42</v>
      </c>
      <c r="AE33" s="71">
        <f t="shared" si="4"/>
        <v>4.0486929531969321E-42</v>
      </c>
      <c r="AF33" s="71">
        <f t="shared" si="4"/>
        <v>4.0486929531969321E-42</v>
      </c>
      <c r="AG33" s="71">
        <f t="shared" si="4"/>
        <v>4.0486929531969321E-42</v>
      </c>
      <c r="AH33" s="71">
        <f t="shared" ref="AH33:AY33" si="5">(1+$B$19)^(-AH$30)</f>
        <v>4.0486929531969321E-42</v>
      </c>
      <c r="AI33" s="71">
        <f t="shared" si="5"/>
        <v>4.0486929531969321E-42</v>
      </c>
      <c r="AJ33" s="71">
        <f t="shared" si="5"/>
        <v>4.0486929531969321E-42</v>
      </c>
      <c r="AK33" s="71">
        <f t="shared" si="5"/>
        <v>4.0486929531969321E-42</v>
      </c>
      <c r="AL33" s="71">
        <f t="shared" si="5"/>
        <v>4.0486929531969321E-42</v>
      </c>
      <c r="AM33" s="71">
        <f t="shared" si="5"/>
        <v>4.0486929531969321E-42</v>
      </c>
      <c r="AN33" s="71">
        <f t="shared" si="5"/>
        <v>4.0486929531969321E-42</v>
      </c>
      <c r="AO33" s="71">
        <f t="shared" si="5"/>
        <v>4.0486929531969321E-42</v>
      </c>
      <c r="AP33" s="71">
        <f t="shared" si="5"/>
        <v>4.0486929531969321E-42</v>
      </c>
      <c r="AQ33" s="71">
        <f t="shared" si="5"/>
        <v>4.0486929531969321E-42</v>
      </c>
      <c r="AR33" s="71">
        <f t="shared" si="5"/>
        <v>4.0486929531969321E-42</v>
      </c>
      <c r="AS33" s="71">
        <f t="shared" si="5"/>
        <v>4.0486929531969321E-42</v>
      </c>
      <c r="AT33" s="71">
        <f t="shared" si="5"/>
        <v>4.0486929531969321E-42</v>
      </c>
      <c r="AU33" s="71">
        <f t="shared" si="5"/>
        <v>4.0486929531969321E-42</v>
      </c>
      <c r="AV33" s="71">
        <f t="shared" si="5"/>
        <v>4.0486929531969321E-42</v>
      </c>
      <c r="AW33" s="71">
        <f t="shared" si="5"/>
        <v>4.0486929531969321E-42</v>
      </c>
      <c r="AX33" s="71">
        <f t="shared" si="5"/>
        <v>4.0486929531969321E-42</v>
      </c>
      <c r="AY33" s="71">
        <f t="shared" si="5"/>
        <v>4.0486929531969321E-42</v>
      </c>
    </row>
    <row r="34" spans="1:51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9.5" thickBot="1" x14ac:dyDescent="0.35">
      <c r="A35" s="92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t="s">
        <v>22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</row>
    <row r="37" spans="1:51" x14ac:dyDescent="0.25">
      <c r="A37" t="s">
        <v>23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</row>
    <row r="38" spans="1:51" x14ac:dyDescent="0.25">
      <c r="A38" t="s">
        <v>24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</row>
    <row r="39" spans="1:51" x14ac:dyDescent="0.25">
      <c r="A39" t="s">
        <v>25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</row>
    <row r="40" spans="1:51" x14ac:dyDescent="0.25">
      <c r="A40" t="s">
        <v>26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</row>
    <row r="41" spans="1:51" ht="15.75" thickBot="1" x14ac:dyDescent="0.3">
      <c r="A41" s="15" t="s">
        <v>67</v>
      </c>
      <c r="B41" s="66">
        <f t="shared" ref="B41:AG41" si="6">SUM(B36:B40)</f>
        <v>0</v>
      </c>
      <c r="C41" s="66">
        <f t="shared" si="6"/>
        <v>0</v>
      </c>
      <c r="D41" s="66">
        <f t="shared" si="6"/>
        <v>0</v>
      </c>
      <c r="E41" s="66">
        <f t="shared" si="6"/>
        <v>0</v>
      </c>
      <c r="F41" s="66">
        <f t="shared" si="6"/>
        <v>0</v>
      </c>
      <c r="G41" s="66">
        <f t="shared" si="6"/>
        <v>0</v>
      </c>
      <c r="H41" s="66">
        <f t="shared" si="6"/>
        <v>0</v>
      </c>
      <c r="I41" s="66">
        <f t="shared" si="6"/>
        <v>0</v>
      </c>
      <c r="J41" s="66">
        <f t="shared" si="6"/>
        <v>0</v>
      </c>
      <c r="K41" s="66">
        <f t="shared" si="6"/>
        <v>0</v>
      </c>
      <c r="L41" s="66">
        <f t="shared" si="6"/>
        <v>0</v>
      </c>
      <c r="M41" s="66">
        <f t="shared" si="6"/>
        <v>0</v>
      </c>
      <c r="N41" s="66">
        <f t="shared" si="6"/>
        <v>0</v>
      </c>
      <c r="O41" s="66">
        <f t="shared" si="6"/>
        <v>0</v>
      </c>
      <c r="P41" s="66">
        <f t="shared" si="6"/>
        <v>0</v>
      </c>
      <c r="Q41" s="66">
        <f t="shared" si="6"/>
        <v>0</v>
      </c>
      <c r="R41" s="66">
        <f t="shared" si="6"/>
        <v>0</v>
      </c>
      <c r="S41" s="66">
        <f t="shared" si="6"/>
        <v>0</v>
      </c>
      <c r="T41" s="66">
        <f t="shared" si="6"/>
        <v>0</v>
      </c>
      <c r="U41" s="66">
        <f t="shared" si="6"/>
        <v>0</v>
      </c>
      <c r="V41" s="66">
        <f t="shared" si="6"/>
        <v>0</v>
      </c>
      <c r="W41" s="66">
        <f t="shared" si="6"/>
        <v>0</v>
      </c>
      <c r="X41" s="66">
        <f t="shared" si="6"/>
        <v>0</v>
      </c>
      <c r="Y41" s="66">
        <f t="shared" si="6"/>
        <v>0</v>
      </c>
      <c r="Z41" s="66">
        <f t="shared" si="6"/>
        <v>0</v>
      </c>
      <c r="AA41" s="66">
        <f t="shared" si="6"/>
        <v>0</v>
      </c>
      <c r="AB41" s="66">
        <f t="shared" si="6"/>
        <v>0</v>
      </c>
      <c r="AC41" s="66">
        <f t="shared" si="6"/>
        <v>0</v>
      </c>
      <c r="AD41" s="66">
        <f t="shared" si="6"/>
        <v>0</v>
      </c>
      <c r="AE41" s="66">
        <f t="shared" si="6"/>
        <v>0</v>
      </c>
      <c r="AF41" s="66">
        <f t="shared" si="6"/>
        <v>0</v>
      </c>
      <c r="AG41" s="66">
        <f t="shared" si="6"/>
        <v>0</v>
      </c>
      <c r="AH41" s="66">
        <f t="shared" ref="AH41:AY41" si="7">SUM(AH36:AH40)</f>
        <v>0</v>
      </c>
      <c r="AI41" s="66">
        <f t="shared" si="7"/>
        <v>0</v>
      </c>
      <c r="AJ41" s="66">
        <f t="shared" si="7"/>
        <v>0</v>
      </c>
      <c r="AK41" s="66">
        <f t="shared" si="7"/>
        <v>0</v>
      </c>
      <c r="AL41" s="66">
        <f t="shared" si="7"/>
        <v>0</v>
      </c>
      <c r="AM41" s="66">
        <f t="shared" si="7"/>
        <v>0</v>
      </c>
      <c r="AN41" s="66">
        <f t="shared" si="7"/>
        <v>0</v>
      </c>
      <c r="AO41" s="66">
        <f t="shared" si="7"/>
        <v>0</v>
      </c>
      <c r="AP41" s="66">
        <f t="shared" si="7"/>
        <v>0</v>
      </c>
      <c r="AQ41" s="66">
        <f t="shared" si="7"/>
        <v>0</v>
      </c>
      <c r="AR41" s="66">
        <f t="shared" si="7"/>
        <v>0</v>
      </c>
      <c r="AS41" s="66">
        <f t="shared" si="7"/>
        <v>0</v>
      </c>
      <c r="AT41" s="66">
        <f t="shared" si="7"/>
        <v>0</v>
      </c>
      <c r="AU41" s="66">
        <f t="shared" si="7"/>
        <v>0</v>
      </c>
      <c r="AV41" s="66">
        <f t="shared" si="7"/>
        <v>0</v>
      </c>
      <c r="AW41" s="66">
        <f t="shared" si="7"/>
        <v>0</v>
      </c>
      <c r="AX41" s="66">
        <f t="shared" si="7"/>
        <v>0</v>
      </c>
      <c r="AY41" s="66">
        <f t="shared" si="7"/>
        <v>0</v>
      </c>
    </row>
    <row r="42" spans="1:51" ht="15.75" thickBot="1" x14ac:dyDescent="0.3">
      <c r="A42" s="8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ht="19.5" thickBot="1" x14ac:dyDescent="0.35">
      <c r="A43" s="92" t="s">
        <v>77</v>
      </c>
    </row>
    <row r="44" spans="1:51" x14ac:dyDescent="0.25">
      <c r="A44" s="85" t="s">
        <v>63</v>
      </c>
      <c r="B44" s="11">
        <f t="shared" ref="B44:P44" si="8">B$41*B$33</f>
        <v>0</v>
      </c>
      <c r="C44" s="11">
        <f t="shared" si="8"/>
        <v>0</v>
      </c>
      <c r="D44" s="11">
        <f t="shared" si="8"/>
        <v>0</v>
      </c>
      <c r="E44" s="11">
        <f t="shared" si="8"/>
        <v>0</v>
      </c>
      <c r="F44" s="11">
        <f t="shared" si="8"/>
        <v>0</v>
      </c>
      <c r="G44" s="11">
        <f t="shared" si="8"/>
        <v>0</v>
      </c>
      <c r="H44" s="11">
        <f t="shared" si="8"/>
        <v>0</v>
      </c>
      <c r="I44" s="11">
        <f t="shared" si="8"/>
        <v>0</v>
      </c>
      <c r="J44" s="11">
        <f t="shared" si="8"/>
        <v>0</v>
      </c>
      <c r="K44" s="11">
        <f t="shared" si="8"/>
        <v>0</v>
      </c>
      <c r="L44" s="11">
        <f t="shared" si="8"/>
        <v>0</v>
      </c>
      <c r="M44" s="11">
        <f t="shared" si="8"/>
        <v>0</v>
      </c>
      <c r="N44" s="11">
        <f t="shared" si="8"/>
        <v>0</v>
      </c>
      <c r="O44" s="11">
        <f t="shared" si="8"/>
        <v>0</v>
      </c>
      <c r="P44" s="11">
        <f t="shared" si="8"/>
        <v>0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ht="15.75" thickBot="1" x14ac:dyDescent="0.3">
      <c r="A45" s="85" t="s">
        <v>15</v>
      </c>
      <c r="B45" s="81">
        <f t="shared" ref="B45:AG45" si="9">B$41*B$32</f>
        <v>0</v>
      </c>
      <c r="C45" s="66">
        <f t="shared" si="9"/>
        <v>0</v>
      </c>
      <c r="D45" s="66">
        <f t="shared" si="9"/>
        <v>0</v>
      </c>
      <c r="E45" s="66">
        <f t="shared" si="9"/>
        <v>0</v>
      </c>
      <c r="F45" s="66">
        <f t="shared" si="9"/>
        <v>0</v>
      </c>
      <c r="G45" s="66">
        <f t="shared" si="9"/>
        <v>0</v>
      </c>
      <c r="H45" s="66">
        <f t="shared" si="9"/>
        <v>0</v>
      </c>
      <c r="I45" s="66">
        <f t="shared" si="9"/>
        <v>0</v>
      </c>
      <c r="J45" s="66">
        <f t="shared" si="9"/>
        <v>0</v>
      </c>
      <c r="K45" s="66">
        <f t="shared" si="9"/>
        <v>0</v>
      </c>
      <c r="L45" s="66">
        <f t="shared" si="9"/>
        <v>0</v>
      </c>
      <c r="M45" s="66">
        <f t="shared" si="9"/>
        <v>0</v>
      </c>
      <c r="N45" s="66">
        <f t="shared" si="9"/>
        <v>0</v>
      </c>
      <c r="O45" s="66">
        <f t="shared" si="9"/>
        <v>0</v>
      </c>
      <c r="P45" s="66">
        <f t="shared" si="9"/>
        <v>0</v>
      </c>
      <c r="Q45" s="66">
        <f t="shared" si="9"/>
        <v>0</v>
      </c>
      <c r="R45" s="66">
        <f t="shared" si="9"/>
        <v>0</v>
      </c>
      <c r="S45" s="66">
        <f t="shared" si="9"/>
        <v>0</v>
      </c>
      <c r="T45" s="66">
        <f t="shared" si="9"/>
        <v>0</v>
      </c>
      <c r="U45" s="66">
        <f t="shared" si="9"/>
        <v>0</v>
      </c>
      <c r="V45" s="66">
        <f t="shared" si="9"/>
        <v>0</v>
      </c>
      <c r="W45" s="66">
        <f t="shared" si="9"/>
        <v>0</v>
      </c>
      <c r="X45" s="66">
        <f t="shared" si="9"/>
        <v>0</v>
      </c>
      <c r="Y45" s="66">
        <f t="shared" si="9"/>
        <v>0</v>
      </c>
      <c r="Z45" s="66">
        <f t="shared" si="9"/>
        <v>0</v>
      </c>
      <c r="AA45" s="66">
        <f t="shared" si="9"/>
        <v>0</v>
      </c>
      <c r="AB45" s="66">
        <f t="shared" si="9"/>
        <v>0</v>
      </c>
      <c r="AC45" s="66">
        <f t="shared" si="9"/>
        <v>0</v>
      </c>
      <c r="AD45" s="66">
        <f t="shared" si="9"/>
        <v>0</v>
      </c>
      <c r="AE45" s="66">
        <f t="shared" si="9"/>
        <v>0</v>
      </c>
      <c r="AF45" s="66">
        <f t="shared" si="9"/>
        <v>0</v>
      </c>
      <c r="AG45" s="66">
        <f t="shared" si="9"/>
        <v>0</v>
      </c>
      <c r="AH45" s="66">
        <f t="shared" ref="AH45:AY45" si="10">AH$41*AH$32</f>
        <v>0</v>
      </c>
      <c r="AI45" s="66">
        <f t="shared" si="10"/>
        <v>0</v>
      </c>
      <c r="AJ45" s="66">
        <f t="shared" si="10"/>
        <v>0</v>
      </c>
      <c r="AK45" s="66">
        <f t="shared" si="10"/>
        <v>0</v>
      </c>
      <c r="AL45" s="66">
        <f t="shared" si="10"/>
        <v>0</v>
      </c>
      <c r="AM45" s="66">
        <f t="shared" si="10"/>
        <v>0</v>
      </c>
      <c r="AN45" s="66">
        <f t="shared" si="10"/>
        <v>0</v>
      </c>
      <c r="AO45" s="66">
        <f t="shared" si="10"/>
        <v>0</v>
      </c>
      <c r="AP45" s="66">
        <f t="shared" si="10"/>
        <v>0</v>
      </c>
      <c r="AQ45" s="66">
        <f t="shared" si="10"/>
        <v>0</v>
      </c>
      <c r="AR45" s="66">
        <f t="shared" si="10"/>
        <v>0</v>
      </c>
      <c r="AS45" s="66">
        <f t="shared" si="10"/>
        <v>0</v>
      </c>
      <c r="AT45" s="66">
        <f t="shared" si="10"/>
        <v>0</v>
      </c>
      <c r="AU45" s="66">
        <f t="shared" si="10"/>
        <v>0</v>
      </c>
      <c r="AV45" s="66">
        <f t="shared" si="10"/>
        <v>0</v>
      </c>
      <c r="AW45" s="66">
        <f t="shared" si="10"/>
        <v>0</v>
      </c>
      <c r="AX45" s="66">
        <f t="shared" si="10"/>
        <v>0</v>
      </c>
      <c r="AY45" s="66">
        <f t="shared" si="10"/>
        <v>0</v>
      </c>
    </row>
    <row r="46" spans="1:51" ht="15.75" thickBot="1" x14ac:dyDescent="0.3">
      <c r="A46" s="85" t="s">
        <v>8</v>
      </c>
      <c r="B46" s="82">
        <f>SUM(B45:AY45)</f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ht="15.75" thickBot="1" x14ac:dyDescent="0.3">
      <c r="A47" s="85" t="s">
        <v>64</v>
      </c>
      <c r="B47" s="82">
        <f>SUM(B44:AY44)</f>
        <v>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ht="15.75" thickBot="1" x14ac:dyDescent="0.3">
      <c r="A48" s="8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ht="19.5" thickBot="1" x14ac:dyDescent="0.35">
      <c r="A49" s="92" t="s">
        <v>70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86" t="s">
        <v>55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85" t="s">
        <v>27</v>
      </c>
      <c r="B51" s="83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</row>
    <row r="52" spans="1:51" x14ac:dyDescent="0.25">
      <c r="A52" s="85" t="s">
        <v>28</v>
      </c>
      <c r="B52" s="83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</row>
    <row r="53" spans="1:51" x14ac:dyDescent="0.25">
      <c r="A53" s="85" t="s">
        <v>29</v>
      </c>
      <c r="B53" s="83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</row>
    <row r="54" spans="1:51" x14ac:dyDescent="0.25">
      <c r="A54" s="85" t="s">
        <v>30</v>
      </c>
      <c r="B54" s="83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5"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</row>
    <row r="55" spans="1:51" x14ac:dyDescent="0.25">
      <c r="A55" s="87" t="s">
        <v>31</v>
      </c>
      <c r="B55" s="83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5"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</row>
    <row r="56" spans="1:51" ht="15.75" thickBot="1" x14ac:dyDescent="0.3">
      <c r="A56" s="15" t="s">
        <v>71</v>
      </c>
      <c r="B56" s="66">
        <f t="shared" ref="B56:AY56" si="11">SUM(B51:B55)</f>
        <v>0</v>
      </c>
      <c r="C56" s="66">
        <f t="shared" si="11"/>
        <v>0</v>
      </c>
      <c r="D56" s="66">
        <f t="shared" si="11"/>
        <v>0</v>
      </c>
      <c r="E56" s="66">
        <f t="shared" si="11"/>
        <v>0</v>
      </c>
      <c r="F56" s="66">
        <f t="shared" si="11"/>
        <v>0</v>
      </c>
      <c r="G56" s="66">
        <f t="shared" si="11"/>
        <v>0</v>
      </c>
      <c r="H56" s="66">
        <f t="shared" si="11"/>
        <v>0</v>
      </c>
      <c r="I56" s="66">
        <f t="shared" si="11"/>
        <v>0</v>
      </c>
      <c r="J56" s="66">
        <f t="shared" si="11"/>
        <v>0</v>
      </c>
      <c r="K56" s="66">
        <f t="shared" ref="K56:AE56" si="12">SUM(K51:K55)</f>
        <v>0</v>
      </c>
      <c r="L56" s="66">
        <f t="shared" si="12"/>
        <v>0</v>
      </c>
      <c r="M56" s="66">
        <f t="shared" si="12"/>
        <v>0</v>
      </c>
      <c r="N56" s="66">
        <f t="shared" si="12"/>
        <v>0</v>
      </c>
      <c r="O56" s="66">
        <f t="shared" si="12"/>
        <v>0</v>
      </c>
      <c r="P56" s="66">
        <f t="shared" si="12"/>
        <v>0</v>
      </c>
      <c r="Q56" s="66">
        <f t="shared" si="12"/>
        <v>0</v>
      </c>
      <c r="R56" s="66">
        <f t="shared" si="12"/>
        <v>0</v>
      </c>
      <c r="S56" s="66">
        <f t="shared" si="12"/>
        <v>0</v>
      </c>
      <c r="T56" s="66">
        <f t="shared" si="12"/>
        <v>0</v>
      </c>
      <c r="U56" s="66">
        <f t="shared" si="12"/>
        <v>0</v>
      </c>
      <c r="V56" s="66">
        <f t="shared" si="12"/>
        <v>0</v>
      </c>
      <c r="W56" s="66">
        <f t="shared" si="12"/>
        <v>0</v>
      </c>
      <c r="X56" s="66">
        <f t="shared" si="12"/>
        <v>0</v>
      </c>
      <c r="Y56" s="66">
        <f t="shared" si="12"/>
        <v>0</v>
      </c>
      <c r="Z56" s="66">
        <f t="shared" si="12"/>
        <v>0</v>
      </c>
      <c r="AA56" s="66">
        <f t="shared" si="12"/>
        <v>0</v>
      </c>
      <c r="AB56" s="66">
        <f t="shared" si="12"/>
        <v>0</v>
      </c>
      <c r="AC56" s="66">
        <f t="shared" si="12"/>
        <v>0</v>
      </c>
      <c r="AD56" s="66">
        <f t="shared" si="12"/>
        <v>0</v>
      </c>
      <c r="AE56" s="66">
        <f t="shared" si="12"/>
        <v>0</v>
      </c>
      <c r="AF56" s="66">
        <f t="shared" si="11"/>
        <v>0</v>
      </c>
      <c r="AG56" s="66">
        <f t="shared" si="11"/>
        <v>0</v>
      </c>
      <c r="AH56" s="66">
        <f t="shared" si="11"/>
        <v>0</v>
      </c>
      <c r="AI56" s="66">
        <f t="shared" si="11"/>
        <v>0</v>
      </c>
      <c r="AJ56" s="66">
        <f t="shared" si="11"/>
        <v>0</v>
      </c>
      <c r="AK56" s="66">
        <f t="shared" si="11"/>
        <v>0</v>
      </c>
      <c r="AL56" s="66">
        <f t="shared" si="11"/>
        <v>0</v>
      </c>
      <c r="AM56" s="66">
        <f t="shared" si="11"/>
        <v>0</v>
      </c>
      <c r="AN56" s="66">
        <f t="shared" si="11"/>
        <v>0</v>
      </c>
      <c r="AO56" s="66">
        <f t="shared" si="11"/>
        <v>0</v>
      </c>
      <c r="AP56" s="66">
        <f t="shared" si="11"/>
        <v>0</v>
      </c>
      <c r="AQ56" s="66">
        <f t="shared" si="11"/>
        <v>0</v>
      </c>
      <c r="AR56" s="66">
        <f t="shared" si="11"/>
        <v>0</v>
      </c>
      <c r="AS56" s="66">
        <f t="shared" si="11"/>
        <v>0</v>
      </c>
      <c r="AT56" s="66">
        <f t="shared" si="11"/>
        <v>0</v>
      </c>
      <c r="AU56" s="66">
        <f t="shared" si="11"/>
        <v>0</v>
      </c>
      <c r="AV56" s="66">
        <f t="shared" si="11"/>
        <v>0</v>
      </c>
      <c r="AW56" s="66">
        <f t="shared" si="11"/>
        <v>0</v>
      </c>
      <c r="AX56" s="66">
        <f t="shared" si="11"/>
        <v>0</v>
      </c>
      <c r="AY56" s="66">
        <f t="shared" si="11"/>
        <v>0</v>
      </c>
    </row>
    <row r="57" spans="1:51" ht="15.75" thickBot="1" x14ac:dyDescent="0.3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9.5" thickBot="1" x14ac:dyDescent="0.35">
      <c r="A58" s="92" t="s">
        <v>18</v>
      </c>
      <c r="B58" s="72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x14ac:dyDescent="0.25">
      <c r="A59" s="1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25">
      <c r="A60" t="s">
        <v>18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</row>
    <row r="61" spans="1:51" ht="15.75" thickBot="1" x14ac:dyDescent="0.3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</row>
    <row r="62" spans="1:51" ht="19.5" thickBot="1" x14ac:dyDescent="0.35">
      <c r="A62" s="92" t="s">
        <v>13</v>
      </c>
      <c r="B62" s="72">
        <f t="shared" ref="B62:AG62" si="13">B56+B60</f>
        <v>0</v>
      </c>
      <c r="C62" s="66">
        <f t="shared" si="13"/>
        <v>0</v>
      </c>
      <c r="D62" s="66">
        <f t="shared" si="13"/>
        <v>0</v>
      </c>
      <c r="E62" s="66">
        <f t="shared" si="13"/>
        <v>0</v>
      </c>
      <c r="F62" s="66">
        <f t="shared" si="13"/>
        <v>0</v>
      </c>
      <c r="G62" s="66">
        <f t="shared" si="13"/>
        <v>0</v>
      </c>
      <c r="H62" s="66">
        <f t="shared" si="13"/>
        <v>0</v>
      </c>
      <c r="I62" s="66">
        <f t="shared" si="13"/>
        <v>0</v>
      </c>
      <c r="J62" s="66">
        <f t="shared" si="13"/>
        <v>0</v>
      </c>
      <c r="K62" s="66">
        <f t="shared" si="13"/>
        <v>0</v>
      </c>
      <c r="L62" s="66">
        <f t="shared" si="13"/>
        <v>0</v>
      </c>
      <c r="M62" s="66">
        <f t="shared" si="13"/>
        <v>0</v>
      </c>
      <c r="N62" s="66">
        <f t="shared" si="13"/>
        <v>0</v>
      </c>
      <c r="O62" s="66">
        <f t="shared" si="13"/>
        <v>0</v>
      </c>
      <c r="P62" s="66">
        <f t="shared" si="13"/>
        <v>0</v>
      </c>
      <c r="Q62" s="66">
        <f t="shared" si="13"/>
        <v>0</v>
      </c>
      <c r="R62" s="66">
        <f t="shared" si="13"/>
        <v>0</v>
      </c>
      <c r="S62" s="66">
        <f t="shared" si="13"/>
        <v>0</v>
      </c>
      <c r="T62" s="66">
        <f t="shared" si="13"/>
        <v>0</v>
      </c>
      <c r="U62" s="66">
        <f t="shared" si="13"/>
        <v>0</v>
      </c>
      <c r="V62" s="66">
        <f t="shared" si="13"/>
        <v>0</v>
      </c>
      <c r="W62" s="66">
        <f t="shared" si="13"/>
        <v>0</v>
      </c>
      <c r="X62" s="66">
        <f t="shared" si="13"/>
        <v>0</v>
      </c>
      <c r="Y62" s="66">
        <f t="shared" si="13"/>
        <v>0</v>
      </c>
      <c r="Z62" s="66">
        <f t="shared" si="13"/>
        <v>0</v>
      </c>
      <c r="AA62" s="66">
        <f t="shared" si="13"/>
        <v>0</v>
      </c>
      <c r="AB62" s="66">
        <f t="shared" si="13"/>
        <v>0</v>
      </c>
      <c r="AC62" s="66">
        <f t="shared" si="13"/>
        <v>0</v>
      </c>
      <c r="AD62" s="66">
        <f t="shared" si="13"/>
        <v>0</v>
      </c>
      <c r="AE62" s="66">
        <f t="shared" si="13"/>
        <v>0</v>
      </c>
      <c r="AF62" s="66">
        <f t="shared" si="13"/>
        <v>0</v>
      </c>
      <c r="AG62" s="66">
        <f t="shared" si="13"/>
        <v>0</v>
      </c>
      <c r="AH62" s="66">
        <f t="shared" ref="AH62:AY62" si="14">AH56+AH60</f>
        <v>0</v>
      </c>
      <c r="AI62" s="66">
        <f t="shared" si="14"/>
        <v>0</v>
      </c>
      <c r="AJ62" s="66">
        <f t="shared" si="14"/>
        <v>0</v>
      </c>
      <c r="AK62" s="66">
        <f t="shared" si="14"/>
        <v>0</v>
      </c>
      <c r="AL62" s="66">
        <f t="shared" si="14"/>
        <v>0</v>
      </c>
      <c r="AM62" s="66">
        <f t="shared" si="14"/>
        <v>0</v>
      </c>
      <c r="AN62" s="66">
        <f t="shared" si="14"/>
        <v>0</v>
      </c>
      <c r="AO62" s="66">
        <f t="shared" si="14"/>
        <v>0</v>
      </c>
      <c r="AP62" s="66">
        <f t="shared" si="14"/>
        <v>0</v>
      </c>
      <c r="AQ62" s="66">
        <f t="shared" si="14"/>
        <v>0</v>
      </c>
      <c r="AR62" s="66">
        <f t="shared" si="14"/>
        <v>0</v>
      </c>
      <c r="AS62" s="66">
        <f t="shared" si="14"/>
        <v>0</v>
      </c>
      <c r="AT62" s="66">
        <f t="shared" si="14"/>
        <v>0</v>
      </c>
      <c r="AU62" s="66">
        <f t="shared" si="14"/>
        <v>0</v>
      </c>
      <c r="AV62" s="66">
        <f t="shared" si="14"/>
        <v>0</v>
      </c>
      <c r="AW62" s="66">
        <f t="shared" si="14"/>
        <v>0</v>
      </c>
      <c r="AX62" s="66">
        <f t="shared" si="14"/>
        <v>0</v>
      </c>
      <c r="AY62" s="66">
        <f t="shared" si="14"/>
        <v>0</v>
      </c>
    </row>
    <row r="63" spans="1:51" ht="15.75" thickBot="1" x14ac:dyDescent="0.3">
      <c r="A63" s="84"/>
      <c r="B63" s="7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ht="15.75" thickBot="1" x14ac:dyDescent="0.3">
      <c r="A64" s="85" t="s">
        <v>20</v>
      </c>
      <c r="B64" s="82">
        <f>SUM(B60:AY60)</f>
        <v>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ht="15.75" thickBot="1" x14ac:dyDescent="0.3">
      <c r="A65" s="85" t="s">
        <v>21</v>
      </c>
      <c r="B65" s="82">
        <f>SUM(B62:AY62)</f>
        <v>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ht="15.75" thickBot="1" x14ac:dyDescent="0.3">
      <c r="A66" s="8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ht="19.5" thickBot="1" x14ac:dyDescent="0.35">
      <c r="A67" s="92" t="s">
        <v>78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85" t="s">
        <v>66</v>
      </c>
      <c r="B68" s="72">
        <f t="shared" ref="B68:P68" si="15">B$56*B$33</f>
        <v>0</v>
      </c>
      <c r="C68" s="66">
        <f t="shared" si="15"/>
        <v>0</v>
      </c>
      <c r="D68" s="66">
        <f t="shared" si="15"/>
        <v>0</v>
      </c>
      <c r="E68" s="66">
        <f t="shared" si="15"/>
        <v>0</v>
      </c>
      <c r="F68" s="66">
        <f t="shared" si="15"/>
        <v>0</v>
      </c>
      <c r="G68" s="66">
        <f t="shared" si="15"/>
        <v>0</v>
      </c>
      <c r="H68" s="66">
        <f t="shared" si="15"/>
        <v>0</v>
      </c>
      <c r="I68" s="66">
        <f t="shared" si="15"/>
        <v>0</v>
      </c>
      <c r="J68" s="66">
        <f t="shared" si="15"/>
        <v>0</v>
      </c>
      <c r="K68" s="66">
        <f t="shared" si="15"/>
        <v>0</v>
      </c>
      <c r="L68" s="66">
        <f t="shared" si="15"/>
        <v>0</v>
      </c>
      <c r="M68" s="66">
        <f t="shared" si="15"/>
        <v>0</v>
      </c>
      <c r="N68" s="66">
        <f t="shared" si="15"/>
        <v>0</v>
      </c>
      <c r="O68" s="66">
        <f t="shared" si="15"/>
        <v>0</v>
      </c>
      <c r="P68" s="66">
        <f t="shared" si="15"/>
        <v>0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85" t="s">
        <v>14</v>
      </c>
      <c r="B69" s="72">
        <f t="shared" ref="B69:AG69" si="16">B$56*B$32</f>
        <v>0</v>
      </c>
      <c r="C69" s="66">
        <f t="shared" si="16"/>
        <v>0</v>
      </c>
      <c r="D69" s="66">
        <f t="shared" si="16"/>
        <v>0</v>
      </c>
      <c r="E69" s="66">
        <f t="shared" si="16"/>
        <v>0</v>
      </c>
      <c r="F69" s="66">
        <f t="shared" si="16"/>
        <v>0</v>
      </c>
      <c r="G69" s="66">
        <f t="shared" si="16"/>
        <v>0</v>
      </c>
      <c r="H69" s="66">
        <f t="shared" si="16"/>
        <v>0</v>
      </c>
      <c r="I69" s="66">
        <f t="shared" si="16"/>
        <v>0</v>
      </c>
      <c r="J69" s="66">
        <f t="shared" si="16"/>
        <v>0</v>
      </c>
      <c r="K69" s="66">
        <f t="shared" si="16"/>
        <v>0</v>
      </c>
      <c r="L69" s="66">
        <f t="shared" si="16"/>
        <v>0</v>
      </c>
      <c r="M69" s="66">
        <f t="shared" si="16"/>
        <v>0</v>
      </c>
      <c r="N69" s="66">
        <f t="shared" si="16"/>
        <v>0</v>
      </c>
      <c r="O69" s="66">
        <f t="shared" si="16"/>
        <v>0</v>
      </c>
      <c r="P69" s="66">
        <f t="shared" si="16"/>
        <v>0</v>
      </c>
      <c r="Q69" s="66">
        <f t="shared" si="16"/>
        <v>0</v>
      </c>
      <c r="R69" s="66">
        <f t="shared" si="16"/>
        <v>0</v>
      </c>
      <c r="S69" s="66">
        <f t="shared" si="16"/>
        <v>0</v>
      </c>
      <c r="T69" s="66">
        <f t="shared" si="16"/>
        <v>0</v>
      </c>
      <c r="U69" s="66">
        <f t="shared" si="16"/>
        <v>0</v>
      </c>
      <c r="V69" s="66">
        <f t="shared" si="16"/>
        <v>0</v>
      </c>
      <c r="W69" s="66">
        <f t="shared" si="16"/>
        <v>0</v>
      </c>
      <c r="X69" s="66">
        <f t="shared" si="16"/>
        <v>0</v>
      </c>
      <c r="Y69" s="66">
        <f t="shared" si="16"/>
        <v>0</v>
      </c>
      <c r="Z69" s="66">
        <f t="shared" si="16"/>
        <v>0</v>
      </c>
      <c r="AA69" s="66">
        <f t="shared" si="16"/>
        <v>0</v>
      </c>
      <c r="AB69" s="66">
        <f t="shared" si="16"/>
        <v>0</v>
      </c>
      <c r="AC69" s="66">
        <f t="shared" si="16"/>
        <v>0</v>
      </c>
      <c r="AD69" s="66">
        <f t="shared" si="16"/>
        <v>0</v>
      </c>
      <c r="AE69" s="66">
        <f t="shared" si="16"/>
        <v>0</v>
      </c>
      <c r="AF69" s="66">
        <f t="shared" si="16"/>
        <v>0</v>
      </c>
      <c r="AG69" s="66">
        <f t="shared" si="16"/>
        <v>0</v>
      </c>
      <c r="AH69" s="66">
        <f t="shared" ref="AH69:AY69" si="17">AH$56*AH$32</f>
        <v>0</v>
      </c>
      <c r="AI69" s="66">
        <f t="shared" si="17"/>
        <v>0</v>
      </c>
      <c r="AJ69" s="66">
        <f t="shared" si="17"/>
        <v>0</v>
      </c>
      <c r="AK69" s="66">
        <f t="shared" si="17"/>
        <v>0</v>
      </c>
      <c r="AL69" s="66">
        <f t="shared" si="17"/>
        <v>0</v>
      </c>
      <c r="AM69" s="66">
        <f t="shared" si="17"/>
        <v>0</v>
      </c>
      <c r="AN69" s="66">
        <f t="shared" si="17"/>
        <v>0</v>
      </c>
      <c r="AO69" s="66">
        <f t="shared" si="17"/>
        <v>0</v>
      </c>
      <c r="AP69" s="66">
        <f t="shared" si="17"/>
        <v>0</v>
      </c>
      <c r="AQ69" s="66">
        <f t="shared" si="17"/>
        <v>0</v>
      </c>
      <c r="AR69" s="66">
        <f t="shared" si="17"/>
        <v>0</v>
      </c>
      <c r="AS69" s="66">
        <f t="shared" si="17"/>
        <v>0</v>
      </c>
      <c r="AT69" s="66">
        <f t="shared" si="17"/>
        <v>0</v>
      </c>
      <c r="AU69" s="66">
        <f t="shared" si="17"/>
        <v>0</v>
      </c>
      <c r="AV69" s="66">
        <f t="shared" si="17"/>
        <v>0</v>
      </c>
      <c r="AW69" s="66">
        <f t="shared" si="17"/>
        <v>0</v>
      </c>
      <c r="AX69" s="66">
        <f t="shared" si="17"/>
        <v>0</v>
      </c>
      <c r="AY69" s="66">
        <f t="shared" si="17"/>
        <v>0</v>
      </c>
    </row>
    <row r="70" spans="1:51" x14ac:dyDescent="0.25">
      <c r="A70" s="85"/>
      <c r="B70" s="7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25">
      <c r="A71" s="85" t="s">
        <v>72</v>
      </c>
      <c r="B71" s="72">
        <f t="shared" ref="B71:AG71" si="18">B$60*B$33</f>
        <v>0</v>
      </c>
      <c r="C71" s="66">
        <f t="shared" si="18"/>
        <v>0</v>
      </c>
      <c r="D71" s="66">
        <f t="shared" si="18"/>
        <v>0</v>
      </c>
      <c r="E71" s="66">
        <f t="shared" si="18"/>
        <v>0</v>
      </c>
      <c r="F71" s="66">
        <f t="shared" si="18"/>
        <v>0</v>
      </c>
      <c r="G71" s="66">
        <f t="shared" si="18"/>
        <v>0</v>
      </c>
      <c r="H71" s="66">
        <f t="shared" si="18"/>
        <v>0</v>
      </c>
      <c r="I71" s="66">
        <f t="shared" si="18"/>
        <v>0</v>
      </c>
      <c r="J71" s="66">
        <f t="shared" si="18"/>
        <v>0</v>
      </c>
      <c r="K71" s="66">
        <f t="shared" si="18"/>
        <v>0</v>
      </c>
      <c r="L71" s="66">
        <f t="shared" si="18"/>
        <v>0</v>
      </c>
      <c r="M71" s="66">
        <f t="shared" si="18"/>
        <v>0</v>
      </c>
      <c r="N71" s="66">
        <f t="shared" si="18"/>
        <v>0</v>
      </c>
      <c r="O71" s="66">
        <f t="shared" si="18"/>
        <v>0</v>
      </c>
      <c r="P71" s="66">
        <f t="shared" si="18"/>
        <v>0</v>
      </c>
      <c r="Q71" s="66">
        <f t="shared" si="18"/>
        <v>0</v>
      </c>
      <c r="R71" s="66">
        <f t="shared" si="18"/>
        <v>0</v>
      </c>
      <c r="S71" s="66">
        <f t="shared" si="18"/>
        <v>0</v>
      </c>
      <c r="T71" s="66">
        <f t="shared" si="18"/>
        <v>0</v>
      </c>
      <c r="U71" s="66">
        <f t="shared" si="18"/>
        <v>0</v>
      </c>
      <c r="V71" s="66">
        <f t="shared" si="18"/>
        <v>0</v>
      </c>
      <c r="W71" s="66">
        <f t="shared" si="18"/>
        <v>0</v>
      </c>
      <c r="X71" s="66">
        <f t="shared" si="18"/>
        <v>0</v>
      </c>
      <c r="Y71" s="66">
        <f t="shared" si="18"/>
        <v>0</v>
      </c>
      <c r="Z71" s="66">
        <f t="shared" si="18"/>
        <v>0</v>
      </c>
      <c r="AA71" s="66">
        <f t="shared" si="18"/>
        <v>0</v>
      </c>
      <c r="AB71" s="66">
        <f t="shared" si="18"/>
        <v>0</v>
      </c>
      <c r="AC71" s="66">
        <f t="shared" si="18"/>
        <v>0</v>
      </c>
      <c r="AD71" s="66">
        <f t="shared" si="18"/>
        <v>0</v>
      </c>
      <c r="AE71" s="66">
        <f t="shared" si="18"/>
        <v>0</v>
      </c>
      <c r="AF71" s="66">
        <f t="shared" si="18"/>
        <v>0</v>
      </c>
      <c r="AG71" s="66">
        <f t="shared" si="18"/>
        <v>0</v>
      </c>
      <c r="AH71" s="66">
        <f t="shared" ref="AH71:AY71" si="19">AH$60*AH$33</f>
        <v>0</v>
      </c>
      <c r="AI71" s="66">
        <f t="shared" si="19"/>
        <v>0</v>
      </c>
      <c r="AJ71" s="66">
        <f t="shared" si="19"/>
        <v>0</v>
      </c>
      <c r="AK71" s="66">
        <f t="shared" si="19"/>
        <v>0</v>
      </c>
      <c r="AL71" s="66">
        <f t="shared" si="19"/>
        <v>0</v>
      </c>
      <c r="AM71" s="66">
        <f t="shared" si="19"/>
        <v>0</v>
      </c>
      <c r="AN71" s="66">
        <f t="shared" si="19"/>
        <v>0</v>
      </c>
      <c r="AO71" s="66">
        <f t="shared" si="19"/>
        <v>0</v>
      </c>
      <c r="AP71" s="66">
        <f t="shared" si="19"/>
        <v>0</v>
      </c>
      <c r="AQ71" s="66">
        <f t="shared" si="19"/>
        <v>0</v>
      </c>
      <c r="AR71" s="66">
        <f t="shared" si="19"/>
        <v>0</v>
      </c>
      <c r="AS71" s="66">
        <f t="shared" si="19"/>
        <v>0</v>
      </c>
      <c r="AT71" s="66">
        <f t="shared" si="19"/>
        <v>0</v>
      </c>
      <c r="AU71" s="66">
        <f t="shared" si="19"/>
        <v>0</v>
      </c>
      <c r="AV71" s="66">
        <f t="shared" si="19"/>
        <v>0</v>
      </c>
      <c r="AW71" s="66">
        <f t="shared" si="19"/>
        <v>0</v>
      </c>
      <c r="AX71" s="66">
        <f t="shared" si="19"/>
        <v>0</v>
      </c>
      <c r="AY71" s="66">
        <f t="shared" si="19"/>
        <v>0</v>
      </c>
    </row>
    <row r="72" spans="1:51" x14ac:dyDescent="0.25">
      <c r="A72" s="85" t="s">
        <v>65</v>
      </c>
      <c r="B72" s="72">
        <f>B$60*B$33</f>
        <v>0</v>
      </c>
      <c r="C72" s="66">
        <f t="shared" ref="C72:J72" si="20">C$60*C$32</f>
        <v>0</v>
      </c>
      <c r="D72" s="66">
        <f t="shared" si="20"/>
        <v>0</v>
      </c>
      <c r="E72" s="66">
        <f t="shared" si="20"/>
        <v>0</v>
      </c>
      <c r="F72" s="66">
        <f t="shared" si="20"/>
        <v>0</v>
      </c>
      <c r="G72" s="66">
        <f t="shared" si="20"/>
        <v>0</v>
      </c>
      <c r="H72" s="66">
        <f t="shared" si="20"/>
        <v>0</v>
      </c>
      <c r="I72" s="66">
        <f t="shared" si="20"/>
        <v>0</v>
      </c>
      <c r="J72" s="66">
        <f t="shared" si="20"/>
        <v>0</v>
      </c>
      <c r="K72" s="79"/>
      <c r="L72" s="79"/>
      <c r="M72" s="79"/>
      <c r="N72" s="79"/>
      <c r="O72" s="79"/>
      <c r="P72" s="79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</row>
    <row r="73" spans="1:51" x14ac:dyDescent="0.25">
      <c r="A73" s="85"/>
      <c r="B73" s="7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</row>
    <row r="74" spans="1:51" ht="15.75" thickBot="1" x14ac:dyDescent="0.3">
      <c r="A74" s="88" t="s">
        <v>74</v>
      </c>
      <c r="B74" s="81">
        <f>B$68+B$71</f>
        <v>0</v>
      </c>
      <c r="C74" s="66">
        <f t="shared" ref="C74:AY74" si="21">C$68+C$71</f>
        <v>0</v>
      </c>
      <c r="D74" s="66">
        <f t="shared" si="21"/>
        <v>0</v>
      </c>
      <c r="E74" s="66">
        <f t="shared" si="21"/>
        <v>0</v>
      </c>
      <c r="F74" s="66">
        <f t="shared" si="21"/>
        <v>0</v>
      </c>
      <c r="G74" s="66">
        <f t="shared" si="21"/>
        <v>0</v>
      </c>
      <c r="H74" s="66">
        <f t="shared" si="21"/>
        <v>0</v>
      </c>
      <c r="I74" s="66">
        <f t="shared" si="21"/>
        <v>0</v>
      </c>
      <c r="J74" s="66">
        <f t="shared" si="21"/>
        <v>0</v>
      </c>
      <c r="K74" s="66">
        <f t="shared" si="21"/>
        <v>0</v>
      </c>
      <c r="L74" s="66">
        <f t="shared" si="21"/>
        <v>0</v>
      </c>
      <c r="M74" s="66">
        <f t="shared" si="21"/>
        <v>0</v>
      </c>
      <c r="N74" s="66">
        <f t="shared" si="21"/>
        <v>0</v>
      </c>
      <c r="O74" s="66">
        <f t="shared" si="21"/>
        <v>0</v>
      </c>
      <c r="P74" s="66">
        <f t="shared" si="21"/>
        <v>0</v>
      </c>
      <c r="Q74" s="66">
        <f t="shared" si="21"/>
        <v>0</v>
      </c>
      <c r="R74" s="66">
        <f t="shared" si="21"/>
        <v>0</v>
      </c>
      <c r="S74" s="66">
        <f t="shared" si="21"/>
        <v>0</v>
      </c>
      <c r="T74" s="66">
        <f t="shared" si="21"/>
        <v>0</v>
      </c>
      <c r="U74" s="66">
        <f t="shared" si="21"/>
        <v>0</v>
      </c>
      <c r="V74" s="66">
        <f t="shared" si="21"/>
        <v>0</v>
      </c>
      <c r="W74" s="66">
        <f t="shared" si="21"/>
        <v>0</v>
      </c>
      <c r="X74" s="66">
        <f t="shared" si="21"/>
        <v>0</v>
      </c>
      <c r="Y74" s="66">
        <f t="shared" si="21"/>
        <v>0</v>
      </c>
      <c r="Z74" s="66">
        <f t="shared" si="21"/>
        <v>0</v>
      </c>
      <c r="AA74" s="66">
        <f t="shared" si="21"/>
        <v>0</v>
      </c>
      <c r="AB74" s="66">
        <f t="shared" si="21"/>
        <v>0</v>
      </c>
      <c r="AC74" s="66">
        <f t="shared" si="21"/>
        <v>0</v>
      </c>
      <c r="AD74" s="66">
        <f t="shared" si="21"/>
        <v>0</v>
      </c>
      <c r="AE74" s="66">
        <f t="shared" si="21"/>
        <v>0</v>
      </c>
      <c r="AF74" s="66">
        <f t="shared" si="21"/>
        <v>0</v>
      </c>
      <c r="AG74" s="66">
        <f t="shared" si="21"/>
        <v>0</v>
      </c>
      <c r="AH74" s="66">
        <f t="shared" si="21"/>
        <v>0</v>
      </c>
      <c r="AI74" s="66">
        <f t="shared" si="21"/>
        <v>0</v>
      </c>
      <c r="AJ74" s="66">
        <f t="shared" si="21"/>
        <v>0</v>
      </c>
      <c r="AK74" s="66">
        <f t="shared" si="21"/>
        <v>0</v>
      </c>
      <c r="AL74" s="66">
        <f t="shared" si="21"/>
        <v>0</v>
      </c>
      <c r="AM74" s="66">
        <f t="shared" si="21"/>
        <v>0</v>
      </c>
      <c r="AN74" s="66">
        <f t="shared" si="21"/>
        <v>0</v>
      </c>
      <c r="AO74" s="66">
        <f t="shared" si="21"/>
        <v>0</v>
      </c>
      <c r="AP74" s="66">
        <f t="shared" si="21"/>
        <v>0</v>
      </c>
      <c r="AQ74" s="66">
        <f t="shared" si="21"/>
        <v>0</v>
      </c>
      <c r="AR74" s="66">
        <f t="shared" si="21"/>
        <v>0</v>
      </c>
      <c r="AS74" s="66">
        <f t="shared" si="21"/>
        <v>0</v>
      </c>
      <c r="AT74" s="66">
        <f t="shared" si="21"/>
        <v>0</v>
      </c>
      <c r="AU74" s="66">
        <f t="shared" si="21"/>
        <v>0</v>
      </c>
      <c r="AV74" s="66">
        <f t="shared" si="21"/>
        <v>0</v>
      </c>
      <c r="AW74" s="66">
        <f t="shared" si="21"/>
        <v>0</v>
      </c>
      <c r="AX74" s="66">
        <f t="shared" si="21"/>
        <v>0</v>
      </c>
      <c r="AY74" s="66">
        <f t="shared" si="21"/>
        <v>0</v>
      </c>
    </row>
    <row r="75" spans="1:51" ht="15.75" thickBot="1" x14ac:dyDescent="0.3">
      <c r="A75" s="88" t="s">
        <v>73</v>
      </c>
      <c r="B75" s="72">
        <f>B$69+B$72</f>
        <v>0</v>
      </c>
      <c r="C75" s="66">
        <f t="shared" ref="C75:AY75" si="22">C$69+C$72</f>
        <v>0</v>
      </c>
      <c r="D75" s="66">
        <f t="shared" si="22"/>
        <v>0</v>
      </c>
      <c r="E75" s="66">
        <f t="shared" si="22"/>
        <v>0</v>
      </c>
      <c r="F75" s="66">
        <f t="shared" si="22"/>
        <v>0</v>
      </c>
      <c r="G75" s="66">
        <f t="shared" si="22"/>
        <v>0</v>
      </c>
      <c r="H75" s="66">
        <f t="shared" si="22"/>
        <v>0</v>
      </c>
      <c r="I75" s="66">
        <f t="shared" si="22"/>
        <v>0</v>
      </c>
      <c r="J75" s="66">
        <f t="shared" si="22"/>
        <v>0</v>
      </c>
      <c r="K75" s="66">
        <f t="shared" si="22"/>
        <v>0</v>
      </c>
      <c r="L75" s="66">
        <f t="shared" si="22"/>
        <v>0</v>
      </c>
      <c r="M75" s="66">
        <f t="shared" si="22"/>
        <v>0</v>
      </c>
      <c r="N75" s="66">
        <f t="shared" si="22"/>
        <v>0</v>
      </c>
      <c r="O75" s="66">
        <f t="shared" si="22"/>
        <v>0</v>
      </c>
      <c r="P75" s="66">
        <f t="shared" si="22"/>
        <v>0</v>
      </c>
      <c r="Q75" s="66">
        <f t="shared" si="22"/>
        <v>0</v>
      </c>
      <c r="R75" s="66">
        <f t="shared" si="22"/>
        <v>0</v>
      </c>
      <c r="S75" s="66">
        <f t="shared" si="22"/>
        <v>0</v>
      </c>
      <c r="T75" s="66">
        <f t="shared" si="22"/>
        <v>0</v>
      </c>
      <c r="U75" s="66">
        <f t="shared" si="22"/>
        <v>0</v>
      </c>
      <c r="V75" s="66">
        <f t="shared" si="22"/>
        <v>0</v>
      </c>
      <c r="W75" s="66">
        <f t="shared" si="22"/>
        <v>0</v>
      </c>
      <c r="X75" s="66">
        <f t="shared" si="22"/>
        <v>0</v>
      </c>
      <c r="Y75" s="66">
        <f t="shared" si="22"/>
        <v>0</v>
      </c>
      <c r="Z75" s="66">
        <f t="shared" si="22"/>
        <v>0</v>
      </c>
      <c r="AA75" s="66">
        <f t="shared" si="22"/>
        <v>0</v>
      </c>
      <c r="AB75" s="66">
        <f t="shared" si="22"/>
        <v>0</v>
      </c>
      <c r="AC75" s="66">
        <f t="shared" si="22"/>
        <v>0</v>
      </c>
      <c r="AD75" s="66">
        <f t="shared" si="22"/>
        <v>0</v>
      </c>
      <c r="AE75" s="66">
        <f t="shared" si="22"/>
        <v>0</v>
      </c>
      <c r="AF75" s="66">
        <f t="shared" si="22"/>
        <v>0</v>
      </c>
      <c r="AG75" s="66">
        <f t="shared" si="22"/>
        <v>0</v>
      </c>
      <c r="AH75" s="66">
        <f t="shared" si="22"/>
        <v>0</v>
      </c>
      <c r="AI75" s="66">
        <f t="shared" si="22"/>
        <v>0</v>
      </c>
      <c r="AJ75" s="66">
        <f t="shared" si="22"/>
        <v>0</v>
      </c>
      <c r="AK75" s="66">
        <f t="shared" si="22"/>
        <v>0</v>
      </c>
      <c r="AL75" s="66">
        <f t="shared" si="22"/>
        <v>0</v>
      </c>
      <c r="AM75" s="66">
        <f t="shared" si="22"/>
        <v>0</v>
      </c>
      <c r="AN75" s="66">
        <f t="shared" si="22"/>
        <v>0</v>
      </c>
      <c r="AO75" s="66">
        <f t="shared" si="22"/>
        <v>0</v>
      </c>
      <c r="AP75" s="66">
        <f t="shared" si="22"/>
        <v>0</v>
      </c>
      <c r="AQ75" s="66">
        <f t="shared" si="22"/>
        <v>0</v>
      </c>
      <c r="AR75" s="66">
        <f t="shared" si="22"/>
        <v>0</v>
      </c>
      <c r="AS75" s="66">
        <f t="shared" si="22"/>
        <v>0</v>
      </c>
      <c r="AT75" s="66">
        <f t="shared" si="22"/>
        <v>0</v>
      </c>
      <c r="AU75" s="66">
        <f t="shared" si="22"/>
        <v>0</v>
      </c>
      <c r="AV75" s="66">
        <f t="shared" si="22"/>
        <v>0</v>
      </c>
      <c r="AW75" s="66">
        <f t="shared" si="22"/>
        <v>0</v>
      </c>
      <c r="AX75" s="66">
        <f t="shared" si="22"/>
        <v>0</v>
      </c>
      <c r="AY75" s="66">
        <f t="shared" si="22"/>
        <v>0</v>
      </c>
    </row>
    <row r="76" spans="1:51" ht="15.75" thickBot="1" x14ac:dyDescent="0.3">
      <c r="A76" s="8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ht="15.75" thickBot="1" x14ac:dyDescent="0.3">
      <c r="A77" s="85" t="s">
        <v>66</v>
      </c>
      <c r="B77" s="82">
        <f>SUM(B74:AY74)</f>
        <v>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ht="15.75" thickBot="1" x14ac:dyDescent="0.3">
      <c r="A78" s="85" t="s">
        <v>14</v>
      </c>
      <c r="B78" s="82">
        <f>SUM(B75:AY75)</f>
        <v>0</v>
      </c>
      <c r="D78" s="12"/>
    </row>
    <row r="79" spans="1:51" ht="15.75" thickBot="1" x14ac:dyDescent="0.3">
      <c r="A79" s="85"/>
      <c r="B79" s="11"/>
      <c r="D79" s="12"/>
    </row>
    <row r="80" spans="1:51" ht="19.5" thickBot="1" x14ac:dyDescent="0.35">
      <c r="A80" s="92" t="s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</row>
    <row r="81" spans="1:51" x14ac:dyDescent="0.25">
      <c r="A81" s="85" t="s">
        <v>16</v>
      </c>
      <c r="B81" s="89">
        <f t="shared" ref="B81:AG81" si="23">B$41+B$62</f>
        <v>0</v>
      </c>
      <c r="C81" s="67">
        <f t="shared" si="23"/>
        <v>0</v>
      </c>
      <c r="D81" s="67">
        <f t="shared" si="23"/>
        <v>0</v>
      </c>
      <c r="E81" s="67">
        <f t="shared" si="23"/>
        <v>0</v>
      </c>
      <c r="F81" s="67">
        <f t="shared" si="23"/>
        <v>0</v>
      </c>
      <c r="G81" s="67">
        <f t="shared" si="23"/>
        <v>0</v>
      </c>
      <c r="H81" s="67">
        <f t="shared" si="23"/>
        <v>0</v>
      </c>
      <c r="I81" s="67">
        <f t="shared" si="23"/>
        <v>0</v>
      </c>
      <c r="J81" s="67">
        <f t="shared" si="23"/>
        <v>0</v>
      </c>
      <c r="K81" s="67">
        <f t="shared" si="23"/>
        <v>0</v>
      </c>
      <c r="L81" s="67">
        <f t="shared" si="23"/>
        <v>0</v>
      </c>
      <c r="M81" s="67">
        <f t="shared" si="23"/>
        <v>0</v>
      </c>
      <c r="N81" s="67">
        <f t="shared" si="23"/>
        <v>0</v>
      </c>
      <c r="O81" s="67">
        <f t="shared" si="23"/>
        <v>0</v>
      </c>
      <c r="P81" s="67">
        <f t="shared" si="23"/>
        <v>0</v>
      </c>
      <c r="Q81" s="67">
        <f t="shared" si="23"/>
        <v>0</v>
      </c>
      <c r="R81" s="67">
        <f t="shared" si="23"/>
        <v>0</v>
      </c>
      <c r="S81" s="67">
        <f t="shared" si="23"/>
        <v>0</v>
      </c>
      <c r="T81" s="67">
        <f t="shared" si="23"/>
        <v>0</v>
      </c>
      <c r="U81" s="67">
        <f t="shared" si="23"/>
        <v>0</v>
      </c>
      <c r="V81" s="67">
        <f t="shared" si="23"/>
        <v>0</v>
      </c>
      <c r="W81" s="67">
        <f t="shared" si="23"/>
        <v>0</v>
      </c>
      <c r="X81" s="67">
        <f t="shared" si="23"/>
        <v>0</v>
      </c>
      <c r="Y81" s="67">
        <f t="shared" si="23"/>
        <v>0</v>
      </c>
      <c r="Z81" s="67">
        <f t="shared" si="23"/>
        <v>0</v>
      </c>
      <c r="AA81" s="67">
        <f t="shared" si="23"/>
        <v>0</v>
      </c>
      <c r="AB81" s="67">
        <f t="shared" si="23"/>
        <v>0</v>
      </c>
      <c r="AC81" s="67">
        <f t="shared" si="23"/>
        <v>0</v>
      </c>
      <c r="AD81" s="67">
        <f t="shared" si="23"/>
        <v>0</v>
      </c>
      <c r="AE81" s="67">
        <f t="shared" si="23"/>
        <v>0</v>
      </c>
      <c r="AF81" s="67">
        <f t="shared" si="23"/>
        <v>0</v>
      </c>
      <c r="AG81" s="67">
        <f t="shared" si="23"/>
        <v>0</v>
      </c>
      <c r="AH81" s="67">
        <f t="shared" ref="AH81:AY81" si="24">AH$41+AH$62</f>
        <v>0</v>
      </c>
      <c r="AI81" s="67">
        <f t="shared" si="24"/>
        <v>0</v>
      </c>
      <c r="AJ81" s="67">
        <f t="shared" si="24"/>
        <v>0</v>
      </c>
      <c r="AK81" s="67">
        <f t="shared" si="24"/>
        <v>0</v>
      </c>
      <c r="AL81" s="67">
        <f t="shared" si="24"/>
        <v>0</v>
      </c>
      <c r="AM81" s="67">
        <f t="shared" si="24"/>
        <v>0</v>
      </c>
      <c r="AN81" s="67">
        <f t="shared" si="24"/>
        <v>0</v>
      </c>
      <c r="AO81" s="67">
        <f t="shared" si="24"/>
        <v>0</v>
      </c>
      <c r="AP81" s="67">
        <f t="shared" si="24"/>
        <v>0</v>
      </c>
      <c r="AQ81" s="67">
        <f t="shared" si="24"/>
        <v>0</v>
      </c>
      <c r="AR81" s="67">
        <f t="shared" si="24"/>
        <v>0</v>
      </c>
      <c r="AS81" s="67">
        <f t="shared" si="24"/>
        <v>0</v>
      </c>
      <c r="AT81" s="67">
        <f t="shared" si="24"/>
        <v>0</v>
      </c>
      <c r="AU81" s="67">
        <f t="shared" si="24"/>
        <v>0</v>
      </c>
      <c r="AV81" s="67">
        <f t="shared" si="24"/>
        <v>0</v>
      </c>
      <c r="AW81" s="67">
        <f t="shared" si="24"/>
        <v>0</v>
      </c>
      <c r="AX81" s="67">
        <f t="shared" si="24"/>
        <v>0</v>
      </c>
      <c r="AY81" s="67">
        <f t="shared" si="24"/>
        <v>0</v>
      </c>
    </row>
    <row r="82" spans="1:51" x14ac:dyDescent="0.25">
      <c r="A82" s="85" t="s">
        <v>75</v>
      </c>
      <c r="B82" s="90">
        <f t="shared" ref="B82:P82" si="25">B$44+B$74</f>
        <v>0</v>
      </c>
      <c r="C82" s="20">
        <f t="shared" si="25"/>
        <v>0</v>
      </c>
      <c r="D82" s="20">
        <f t="shared" si="25"/>
        <v>0</v>
      </c>
      <c r="E82" s="20">
        <f t="shared" si="25"/>
        <v>0</v>
      </c>
      <c r="F82" s="20">
        <f t="shared" si="25"/>
        <v>0</v>
      </c>
      <c r="G82" s="20">
        <f t="shared" si="25"/>
        <v>0</v>
      </c>
      <c r="H82" s="20">
        <f t="shared" si="25"/>
        <v>0</v>
      </c>
      <c r="I82" s="20">
        <f t="shared" si="25"/>
        <v>0</v>
      </c>
      <c r="J82" s="20">
        <f t="shared" si="25"/>
        <v>0</v>
      </c>
      <c r="K82" s="20">
        <f t="shared" si="25"/>
        <v>0</v>
      </c>
      <c r="L82" s="20">
        <f t="shared" si="25"/>
        <v>0</v>
      </c>
      <c r="M82" s="20">
        <f t="shared" si="25"/>
        <v>0</v>
      </c>
      <c r="N82" s="20">
        <f t="shared" si="25"/>
        <v>0</v>
      </c>
      <c r="O82" s="20">
        <f t="shared" si="25"/>
        <v>0</v>
      </c>
      <c r="P82" s="20">
        <f t="shared" si="25"/>
        <v>0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1:51" x14ac:dyDescent="0.25">
      <c r="A83" s="85" t="s">
        <v>80</v>
      </c>
      <c r="B83" s="90">
        <f>SUM($B82:B82)</f>
        <v>0</v>
      </c>
      <c r="C83" s="20">
        <f>SUM($B82:C82)</f>
        <v>0</v>
      </c>
      <c r="D83" s="20">
        <f>SUM($B82:D82)</f>
        <v>0</v>
      </c>
      <c r="E83" s="20">
        <f>SUM($B82:E82)</f>
        <v>0</v>
      </c>
      <c r="F83" s="20">
        <f>SUM($B82:F82)</f>
        <v>0</v>
      </c>
      <c r="G83" s="20">
        <f>SUM($B82:G82)</f>
        <v>0</v>
      </c>
      <c r="H83" s="20">
        <f>SUM($B82:H82)</f>
        <v>0</v>
      </c>
      <c r="I83" s="20">
        <f>SUM($B82:I82)</f>
        <v>0</v>
      </c>
      <c r="J83" s="20">
        <f>SUM($B82:J82)</f>
        <v>0</v>
      </c>
      <c r="K83" s="20">
        <f>SUM($B82:K82)</f>
        <v>0</v>
      </c>
      <c r="L83" s="20">
        <f>SUM($B82:L82)</f>
        <v>0</v>
      </c>
      <c r="M83" s="20">
        <f>SUM($B82:M82)</f>
        <v>0</v>
      </c>
      <c r="N83" s="20">
        <f>SUM($B82:N82)</f>
        <v>0</v>
      </c>
      <c r="O83" s="20">
        <f>SUM($B82:O82)</f>
        <v>0</v>
      </c>
      <c r="P83" s="20">
        <f>SUM($B82:P82)</f>
        <v>0</v>
      </c>
      <c r="Q83" s="20">
        <f>SUM($B82:Q82)</f>
        <v>0</v>
      </c>
      <c r="R83" s="20">
        <f>SUM($B82:R82)</f>
        <v>0</v>
      </c>
      <c r="S83" s="20">
        <f>SUM($B82:S82)</f>
        <v>0</v>
      </c>
      <c r="T83" s="20">
        <f>SUM($B82:T82)</f>
        <v>0</v>
      </c>
      <c r="U83" s="20">
        <f>SUM($B82:U82)</f>
        <v>0</v>
      </c>
      <c r="V83" s="20">
        <f>SUM($B82:V82)</f>
        <v>0</v>
      </c>
      <c r="W83" s="20">
        <f>SUM($B82:W82)</f>
        <v>0</v>
      </c>
      <c r="X83" s="20">
        <f>SUM($B82:X82)</f>
        <v>0</v>
      </c>
      <c r="Y83" s="20">
        <f>SUM($B82:Y82)</f>
        <v>0</v>
      </c>
      <c r="Z83" s="20">
        <f>SUM($B82:Z82)</f>
        <v>0</v>
      </c>
      <c r="AA83" s="20">
        <f>SUM($B82:AA82)</f>
        <v>0</v>
      </c>
      <c r="AB83" s="20">
        <f>SUM($B82:AB82)</f>
        <v>0</v>
      </c>
      <c r="AC83" s="20">
        <f>SUM($B82:AC82)</f>
        <v>0</v>
      </c>
      <c r="AD83" s="20">
        <f>SUM($B82:AD82)</f>
        <v>0</v>
      </c>
      <c r="AE83" s="20">
        <f>SUM($B82:AE82)</f>
        <v>0</v>
      </c>
      <c r="AF83" s="20">
        <f>SUM($B82:AF82)</f>
        <v>0</v>
      </c>
      <c r="AG83" s="20">
        <f>SUM($B82:AG82)</f>
        <v>0</v>
      </c>
      <c r="AH83" s="20">
        <f>SUM($B82:AH82)</f>
        <v>0</v>
      </c>
      <c r="AI83" s="20">
        <f>SUM($B82:AI82)</f>
        <v>0</v>
      </c>
      <c r="AJ83" s="20">
        <f>SUM($B82:AJ82)</f>
        <v>0</v>
      </c>
      <c r="AK83" s="20">
        <f>SUM($B82:AK82)</f>
        <v>0</v>
      </c>
      <c r="AL83" s="20">
        <f>SUM($B82:AL82)</f>
        <v>0</v>
      </c>
      <c r="AM83" s="20">
        <f>SUM($B82:AM82)</f>
        <v>0</v>
      </c>
      <c r="AN83" s="20">
        <f>SUM($B82:AN82)</f>
        <v>0</v>
      </c>
      <c r="AO83" s="20">
        <f>SUM($B82:AO82)</f>
        <v>0</v>
      </c>
      <c r="AP83" s="20">
        <f>SUM($B82:AP82)</f>
        <v>0</v>
      </c>
      <c r="AQ83" s="20">
        <f>SUM($B82:AQ82)</f>
        <v>0</v>
      </c>
      <c r="AR83" s="20">
        <f>SUM($B82:AR82)</f>
        <v>0</v>
      </c>
      <c r="AS83" s="20">
        <f>SUM($B82:AS82)</f>
        <v>0</v>
      </c>
      <c r="AT83" s="20">
        <f>SUM($B82:AT82)</f>
        <v>0</v>
      </c>
      <c r="AU83" s="20">
        <f>SUM($B82:AU82)</f>
        <v>0</v>
      </c>
      <c r="AV83" s="20">
        <f>SUM($B82:AV82)</f>
        <v>0</v>
      </c>
      <c r="AW83" s="20">
        <f>SUM($B82:AW82)</f>
        <v>0</v>
      </c>
      <c r="AX83" s="20">
        <f>SUM($B82:AX82)</f>
        <v>0</v>
      </c>
      <c r="AY83" s="20">
        <f>SUM($B82:AY82)</f>
        <v>0</v>
      </c>
    </row>
    <row r="84" spans="1:51" x14ac:dyDescent="0.25">
      <c r="A84" s="85" t="s">
        <v>76</v>
      </c>
      <c r="B84" s="90">
        <f t="shared" ref="B84:P84" si="26">B$45+B$75</f>
        <v>0</v>
      </c>
      <c r="C84" s="20">
        <f t="shared" si="26"/>
        <v>0</v>
      </c>
      <c r="D84" s="20">
        <f t="shared" si="26"/>
        <v>0</v>
      </c>
      <c r="E84" s="20">
        <f t="shared" si="26"/>
        <v>0</v>
      </c>
      <c r="F84" s="20">
        <f t="shared" si="26"/>
        <v>0</v>
      </c>
      <c r="G84" s="20">
        <f t="shared" si="26"/>
        <v>0</v>
      </c>
      <c r="H84" s="20">
        <f t="shared" si="26"/>
        <v>0</v>
      </c>
      <c r="I84" s="20">
        <f t="shared" si="26"/>
        <v>0</v>
      </c>
      <c r="J84" s="20">
        <f t="shared" si="26"/>
        <v>0</v>
      </c>
      <c r="K84" s="20">
        <f t="shared" si="26"/>
        <v>0</v>
      </c>
      <c r="L84" s="20">
        <f t="shared" si="26"/>
        <v>0</v>
      </c>
      <c r="M84" s="20">
        <f t="shared" si="26"/>
        <v>0</v>
      </c>
      <c r="N84" s="20">
        <f t="shared" si="26"/>
        <v>0</v>
      </c>
      <c r="O84" s="20">
        <f t="shared" si="26"/>
        <v>0</v>
      </c>
      <c r="P84" s="20">
        <f t="shared" si="26"/>
        <v>0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</row>
    <row r="85" spans="1:51" ht="15.75" thickBot="1" x14ac:dyDescent="0.3">
      <c r="A85" s="91" t="s">
        <v>81</v>
      </c>
      <c r="B85" s="90">
        <f>SUM($B84:B84)</f>
        <v>0</v>
      </c>
      <c r="C85" s="20">
        <f>SUM($B84:C84)</f>
        <v>0</v>
      </c>
      <c r="D85" s="20">
        <f>SUM($B84:D84)</f>
        <v>0</v>
      </c>
      <c r="E85" s="20">
        <f>SUM($B84:E84)</f>
        <v>0</v>
      </c>
      <c r="F85" s="20">
        <f>SUM($B84:F84)</f>
        <v>0</v>
      </c>
      <c r="G85" s="20">
        <f>SUM($B84:G84)</f>
        <v>0</v>
      </c>
      <c r="H85" s="20">
        <f>SUM($B84:H84)</f>
        <v>0</v>
      </c>
      <c r="I85" s="20">
        <f>SUM($B84:I84)</f>
        <v>0</v>
      </c>
      <c r="J85" s="20">
        <f>SUM($B84:J84)</f>
        <v>0</v>
      </c>
      <c r="K85" s="20">
        <f>SUM($B84:K84)</f>
        <v>0</v>
      </c>
      <c r="L85" s="20">
        <f>SUM($B84:L84)</f>
        <v>0</v>
      </c>
      <c r="M85" s="20">
        <f>SUM($B84:M84)</f>
        <v>0</v>
      </c>
      <c r="N85" s="20">
        <f>SUM($B84:N84)</f>
        <v>0</v>
      </c>
      <c r="O85" s="20">
        <f>SUM($B84:O84)</f>
        <v>0</v>
      </c>
      <c r="P85" s="20">
        <f>SUM($B84:P84)</f>
        <v>0</v>
      </c>
      <c r="Q85" s="20">
        <f>SUM($B84:Q84)</f>
        <v>0</v>
      </c>
      <c r="R85" s="20">
        <f>SUM($B84:R84)</f>
        <v>0</v>
      </c>
      <c r="S85" s="20">
        <f>SUM($B84:S84)</f>
        <v>0</v>
      </c>
      <c r="T85" s="20">
        <f>SUM($B84:T84)</f>
        <v>0</v>
      </c>
      <c r="U85" s="20">
        <f>SUM($B84:U84)</f>
        <v>0</v>
      </c>
      <c r="V85" s="20">
        <f>SUM($B84:V84)</f>
        <v>0</v>
      </c>
      <c r="W85" s="20">
        <f>SUM($B84:W84)</f>
        <v>0</v>
      </c>
      <c r="X85" s="20">
        <f>SUM($B84:X84)</f>
        <v>0</v>
      </c>
      <c r="Y85" s="20">
        <f>SUM($B84:Y84)</f>
        <v>0</v>
      </c>
      <c r="Z85" s="20">
        <f>SUM($B84:Z84)</f>
        <v>0</v>
      </c>
      <c r="AA85" s="20">
        <f>SUM($B84:AA84)</f>
        <v>0</v>
      </c>
      <c r="AB85" s="20">
        <f>SUM($B84:AB84)</f>
        <v>0</v>
      </c>
      <c r="AC85" s="20">
        <f>SUM($B84:AC84)</f>
        <v>0</v>
      </c>
      <c r="AD85" s="20">
        <f>SUM($B84:AD84)</f>
        <v>0</v>
      </c>
      <c r="AE85" s="20">
        <f>SUM($B84:AE84)</f>
        <v>0</v>
      </c>
      <c r="AF85" s="20">
        <f>SUM($B84:AF84)</f>
        <v>0</v>
      </c>
      <c r="AG85" s="20">
        <f>SUM($B84:AG84)</f>
        <v>0</v>
      </c>
      <c r="AH85" s="20">
        <f>SUM($B84:AH84)</f>
        <v>0</v>
      </c>
      <c r="AI85" s="20">
        <f>SUM($B84:AI84)</f>
        <v>0</v>
      </c>
      <c r="AJ85" s="20">
        <f>SUM($B84:AJ84)</f>
        <v>0</v>
      </c>
      <c r="AK85" s="20">
        <f>SUM($B84:AK84)</f>
        <v>0</v>
      </c>
      <c r="AL85" s="20">
        <f>SUM($B84:AL84)</f>
        <v>0</v>
      </c>
      <c r="AM85" s="20">
        <f>SUM($B84:AM84)</f>
        <v>0</v>
      </c>
      <c r="AN85" s="20">
        <f>SUM($B84:AN84)</f>
        <v>0</v>
      </c>
      <c r="AO85" s="20">
        <f>SUM($B84:AO84)</f>
        <v>0</v>
      </c>
      <c r="AP85" s="20">
        <f>SUM($B84:AP84)</f>
        <v>0</v>
      </c>
      <c r="AQ85" s="20">
        <f>SUM($B84:AQ84)</f>
        <v>0</v>
      </c>
      <c r="AR85" s="20">
        <f>SUM($B84:AR84)</f>
        <v>0</v>
      </c>
      <c r="AS85" s="20">
        <f>SUM($B84:AS84)</f>
        <v>0</v>
      </c>
      <c r="AT85" s="20">
        <f>SUM($B84:AT84)</f>
        <v>0</v>
      </c>
      <c r="AU85" s="20">
        <f>SUM($B84:AU84)</f>
        <v>0</v>
      </c>
      <c r="AV85" s="20">
        <f>SUM($B84:AV84)</f>
        <v>0</v>
      </c>
      <c r="AW85" s="20">
        <f>SUM($B84:AW84)</f>
        <v>0</v>
      </c>
      <c r="AX85" s="20">
        <f>SUM($B84:AX84)</f>
        <v>0</v>
      </c>
      <c r="AY85" s="20">
        <f>SUM($B84:AY84)</f>
        <v>0</v>
      </c>
    </row>
    <row r="86" spans="1:51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1:51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1:51" x14ac:dyDescent="0.25">
      <c r="A88" s="14"/>
    </row>
  </sheetData>
  <sheetProtection selectLockedCells="1"/>
  <hyperlinks>
    <hyperlink ref="A12" r:id="rId1" xr:uid="{22C7B1EC-F46A-4E30-A085-592CBB06C946}"/>
  </hyperlinks>
  <pageMargins left="0.7" right="0.7" top="0.75" bottom="0.75" header="0.3" footer="0.3"/>
  <pageSetup paperSize="9" orientation="portrait" horizontalDpi="300" verticalDpi="300" r:id="rId2"/>
  <ignoredErrors>
    <ignoredError sqref="B84:AY84" formula="1"/>
  </ignoredError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DD98A-2A02-4900-BCF4-B1E1BEE95A93}">
  <dimension ref="A11:AY88"/>
  <sheetViews>
    <sheetView workbookViewId="0">
      <selection activeCell="B61" sqref="B61"/>
    </sheetView>
  </sheetViews>
  <sheetFormatPr defaultRowHeight="15" x14ac:dyDescent="0.25"/>
  <cols>
    <col min="1" max="1" width="48.140625" customWidth="1"/>
    <col min="2" max="51" width="14.7109375" customWidth="1"/>
  </cols>
  <sheetData>
    <row r="11" spans="1:2" ht="21" x14ac:dyDescent="0.35">
      <c r="A11" s="5" t="s">
        <v>58</v>
      </c>
    </row>
    <row r="12" spans="1:2" ht="15.75" x14ac:dyDescent="0.25">
      <c r="A12" s="76" t="s">
        <v>59</v>
      </c>
    </row>
    <row r="13" spans="1:2" ht="15.75" thickBot="1" x14ac:dyDescent="0.3"/>
    <row r="14" spans="1:2" ht="21.75" thickBot="1" x14ac:dyDescent="0.4">
      <c r="A14" s="93" t="s">
        <v>3</v>
      </c>
      <c r="B14" s="8" t="s">
        <v>5</v>
      </c>
    </row>
    <row r="15" spans="1:2" ht="18.75" x14ac:dyDescent="0.3">
      <c r="A15" s="4" t="s">
        <v>32</v>
      </c>
      <c r="B15" s="8" t="s">
        <v>4</v>
      </c>
    </row>
    <row r="16" spans="1:2" x14ac:dyDescent="0.25">
      <c r="A16" s="7">
        <f ca="1">TODAY()</f>
        <v>45815</v>
      </c>
    </row>
    <row r="17" spans="1:51" x14ac:dyDescent="0.25">
      <c r="A17" s="7"/>
    </row>
    <row r="18" spans="1:51" x14ac:dyDescent="0.25">
      <c r="A18" s="16" t="s">
        <v>11</v>
      </c>
    </row>
    <row r="19" spans="1:51" x14ac:dyDescent="0.25">
      <c r="A19" t="s">
        <v>54</v>
      </c>
      <c r="B19" s="68">
        <v>0.1</v>
      </c>
    </row>
    <row r="20" spans="1:51" x14ac:dyDescent="0.25">
      <c r="A20" t="s">
        <v>6</v>
      </c>
      <c r="B20" s="69">
        <v>5</v>
      </c>
      <c r="C20" s="6" t="s">
        <v>2</v>
      </c>
      <c r="D20" t="s">
        <v>60</v>
      </c>
    </row>
    <row r="21" spans="1:51" x14ac:dyDescent="0.25">
      <c r="A21" s="1"/>
      <c r="B21" s="9"/>
      <c r="C21" s="6"/>
    </row>
    <row r="22" spans="1:51" x14ac:dyDescent="0.25">
      <c r="A22" s="14" t="s">
        <v>12</v>
      </c>
      <c r="B22" s="6" t="s">
        <v>62</v>
      </c>
      <c r="C22" s="9" t="s">
        <v>61</v>
      </c>
    </row>
    <row r="23" spans="1:51" x14ac:dyDescent="0.25">
      <c r="A23" t="s">
        <v>18</v>
      </c>
      <c r="B23" s="66">
        <f>-$B$64</f>
        <v>0</v>
      </c>
      <c r="C23" s="66">
        <f>-$B$64</f>
        <v>0</v>
      </c>
    </row>
    <row r="24" spans="1:51" x14ac:dyDescent="0.25">
      <c r="A24" t="s">
        <v>10</v>
      </c>
      <c r="B24" s="66">
        <f>-$B$65</f>
        <v>0</v>
      </c>
      <c r="C24" s="66">
        <f>-$B$65</f>
        <v>0</v>
      </c>
    </row>
    <row r="25" spans="1:51" x14ac:dyDescent="0.25">
      <c r="A25" t="s">
        <v>8</v>
      </c>
      <c r="B25" s="66">
        <f>$B$47</f>
        <v>0</v>
      </c>
      <c r="C25" s="66">
        <f>$B$46</f>
        <v>0</v>
      </c>
    </row>
    <row r="26" spans="1:51" x14ac:dyDescent="0.25">
      <c r="A26" t="s">
        <v>9</v>
      </c>
      <c r="B26" s="66">
        <f>-$B$77</f>
        <v>0</v>
      </c>
      <c r="C26" s="66">
        <f>-$B$78</f>
        <v>0</v>
      </c>
    </row>
    <row r="27" spans="1:51" x14ac:dyDescent="0.25">
      <c r="A27" t="s">
        <v>19</v>
      </c>
      <c r="B27" s="70">
        <f>IF($B$26&lt;&gt;0,$B$25/$B$26,0)</f>
        <v>0</v>
      </c>
      <c r="C27" s="70">
        <f>IF($B$26&lt;&gt;0,$B$25/$B$26,0)</f>
        <v>0</v>
      </c>
    </row>
    <row r="28" spans="1:51" x14ac:dyDescent="0.25">
      <c r="A28" t="s">
        <v>7</v>
      </c>
      <c r="B28" s="66">
        <f>SUM(B82:AZ82)</f>
        <v>0</v>
      </c>
      <c r="C28" s="66">
        <f>SUM(B84:AY84)</f>
        <v>0</v>
      </c>
    </row>
    <row r="29" spans="1:51" x14ac:dyDescent="0.25">
      <c r="A29" s="1"/>
      <c r="B29" s="13"/>
    </row>
    <row r="30" spans="1:51" x14ac:dyDescent="0.25">
      <c r="A30" s="1" t="s">
        <v>56</v>
      </c>
      <c r="B30" s="73">
        <v>0</v>
      </c>
      <c r="C30" s="73">
        <f>IF(B$30+2&gt;$B$20,1000,B$30+1)</f>
        <v>1</v>
      </c>
      <c r="D30" s="73">
        <f t="shared" ref="D30:AY30" si="0">IF(C$30+2&gt;$B$20,1000,C$30+1)</f>
        <v>2</v>
      </c>
      <c r="E30" s="73">
        <f t="shared" si="0"/>
        <v>3</v>
      </c>
      <c r="F30" s="73">
        <f t="shared" si="0"/>
        <v>4</v>
      </c>
      <c r="G30" s="73">
        <f t="shared" si="0"/>
        <v>1000</v>
      </c>
      <c r="H30" s="73">
        <f t="shared" si="0"/>
        <v>1000</v>
      </c>
      <c r="I30" s="73">
        <f t="shared" si="0"/>
        <v>1000</v>
      </c>
      <c r="J30" s="73">
        <f t="shared" si="0"/>
        <v>1000</v>
      </c>
      <c r="K30" s="73">
        <f t="shared" si="0"/>
        <v>1000</v>
      </c>
      <c r="L30" s="73">
        <f t="shared" si="0"/>
        <v>1000</v>
      </c>
      <c r="M30" s="73">
        <f t="shared" si="0"/>
        <v>1000</v>
      </c>
      <c r="N30" s="73">
        <f t="shared" si="0"/>
        <v>1000</v>
      </c>
      <c r="O30" s="73">
        <f t="shared" si="0"/>
        <v>1000</v>
      </c>
      <c r="P30" s="73">
        <f t="shared" si="0"/>
        <v>1000</v>
      </c>
      <c r="Q30" s="73">
        <f t="shared" si="0"/>
        <v>1000</v>
      </c>
      <c r="R30" s="73">
        <f t="shared" si="0"/>
        <v>1000</v>
      </c>
      <c r="S30" s="73">
        <f t="shared" si="0"/>
        <v>1000</v>
      </c>
      <c r="T30" s="73">
        <f t="shared" si="0"/>
        <v>1000</v>
      </c>
      <c r="U30" s="73">
        <f t="shared" si="0"/>
        <v>1000</v>
      </c>
      <c r="V30" s="73">
        <f t="shared" si="0"/>
        <v>1000</v>
      </c>
      <c r="W30" s="73">
        <f t="shared" si="0"/>
        <v>1000</v>
      </c>
      <c r="X30" s="73">
        <f t="shared" si="0"/>
        <v>1000</v>
      </c>
      <c r="Y30" s="73">
        <f t="shared" si="0"/>
        <v>1000</v>
      </c>
      <c r="Z30" s="73">
        <f t="shared" si="0"/>
        <v>1000</v>
      </c>
      <c r="AA30" s="73">
        <f t="shared" si="0"/>
        <v>1000</v>
      </c>
      <c r="AB30" s="73">
        <f t="shared" si="0"/>
        <v>1000</v>
      </c>
      <c r="AC30" s="73">
        <f t="shared" si="0"/>
        <v>1000</v>
      </c>
      <c r="AD30" s="73">
        <f t="shared" si="0"/>
        <v>1000</v>
      </c>
      <c r="AE30" s="73">
        <f t="shared" si="0"/>
        <v>1000</v>
      </c>
      <c r="AF30" s="73">
        <f t="shared" si="0"/>
        <v>1000</v>
      </c>
      <c r="AG30" s="73">
        <f t="shared" si="0"/>
        <v>1000</v>
      </c>
      <c r="AH30" s="73">
        <f t="shared" si="0"/>
        <v>1000</v>
      </c>
      <c r="AI30" s="73">
        <f t="shared" si="0"/>
        <v>1000</v>
      </c>
      <c r="AJ30" s="73">
        <f t="shared" si="0"/>
        <v>1000</v>
      </c>
      <c r="AK30" s="73">
        <f t="shared" si="0"/>
        <v>1000</v>
      </c>
      <c r="AL30" s="73">
        <f t="shared" si="0"/>
        <v>1000</v>
      </c>
      <c r="AM30" s="73">
        <f t="shared" si="0"/>
        <v>1000</v>
      </c>
      <c r="AN30" s="73">
        <f t="shared" si="0"/>
        <v>1000</v>
      </c>
      <c r="AO30" s="73">
        <f t="shared" si="0"/>
        <v>1000</v>
      </c>
      <c r="AP30" s="73">
        <f t="shared" si="0"/>
        <v>1000</v>
      </c>
      <c r="AQ30" s="73">
        <f t="shared" si="0"/>
        <v>1000</v>
      </c>
      <c r="AR30" s="73">
        <f t="shared" si="0"/>
        <v>1000</v>
      </c>
      <c r="AS30" s="73">
        <f t="shared" si="0"/>
        <v>1000</v>
      </c>
      <c r="AT30" s="73">
        <f t="shared" si="0"/>
        <v>1000</v>
      </c>
      <c r="AU30" s="73">
        <f t="shared" si="0"/>
        <v>1000</v>
      </c>
      <c r="AV30" s="73">
        <f t="shared" si="0"/>
        <v>1000</v>
      </c>
      <c r="AW30" s="73">
        <f t="shared" si="0"/>
        <v>1000</v>
      </c>
      <c r="AX30" s="73">
        <f t="shared" si="0"/>
        <v>1000</v>
      </c>
      <c r="AY30" s="73">
        <f t="shared" si="0"/>
        <v>1000</v>
      </c>
    </row>
    <row r="31" spans="1:51" x14ac:dyDescent="0.25">
      <c r="A31" s="3" t="s">
        <v>0</v>
      </c>
      <c r="B31" s="73">
        <v>2025</v>
      </c>
      <c r="C31" s="73">
        <f>B31+1</f>
        <v>2026</v>
      </c>
      <c r="D31" s="73">
        <f t="shared" ref="D31:AY31" si="1">C31+1</f>
        <v>2027</v>
      </c>
      <c r="E31" s="73">
        <f t="shared" si="1"/>
        <v>2028</v>
      </c>
      <c r="F31" s="73">
        <f t="shared" si="1"/>
        <v>2029</v>
      </c>
      <c r="G31" s="73">
        <f t="shared" si="1"/>
        <v>2030</v>
      </c>
      <c r="H31" s="73">
        <f t="shared" si="1"/>
        <v>2031</v>
      </c>
      <c r="I31" s="73">
        <f t="shared" si="1"/>
        <v>2032</v>
      </c>
      <c r="J31" s="73">
        <f t="shared" si="1"/>
        <v>2033</v>
      </c>
      <c r="K31" s="73">
        <f t="shared" si="1"/>
        <v>2034</v>
      </c>
      <c r="L31" s="73">
        <f t="shared" si="1"/>
        <v>2035</v>
      </c>
      <c r="M31" s="73">
        <f t="shared" si="1"/>
        <v>2036</v>
      </c>
      <c r="N31" s="73">
        <f t="shared" si="1"/>
        <v>2037</v>
      </c>
      <c r="O31" s="73">
        <f t="shared" si="1"/>
        <v>2038</v>
      </c>
      <c r="P31" s="73">
        <f t="shared" si="1"/>
        <v>2039</v>
      </c>
      <c r="Q31" s="73">
        <f t="shared" si="1"/>
        <v>2040</v>
      </c>
      <c r="R31" s="73">
        <f t="shared" si="1"/>
        <v>2041</v>
      </c>
      <c r="S31" s="73">
        <f t="shared" si="1"/>
        <v>2042</v>
      </c>
      <c r="T31" s="73">
        <f t="shared" si="1"/>
        <v>2043</v>
      </c>
      <c r="U31" s="73">
        <f t="shared" si="1"/>
        <v>2044</v>
      </c>
      <c r="V31" s="73">
        <f t="shared" si="1"/>
        <v>2045</v>
      </c>
      <c r="W31" s="73">
        <f t="shared" si="1"/>
        <v>2046</v>
      </c>
      <c r="X31" s="73">
        <f t="shared" si="1"/>
        <v>2047</v>
      </c>
      <c r="Y31" s="73">
        <f t="shared" si="1"/>
        <v>2048</v>
      </c>
      <c r="Z31" s="73">
        <f t="shared" si="1"/>
        <v>2049</v>
      </c>
      <c r="AA31" s="73">
        <f t="shared" si="1"/>
        <v>2050</v>
      </c>
      <c r="AB31" s="73">
        <f t="shared" si="1"/>
        <v>2051</v>
      </c>
      <c r="AC31" s="73">
        <f t="shared" si="1"/>
        <v>2052</v>
      </c>
      <c r="AD31" s="73">
        <f t="shared" si="1"/>
        <v>2053</v>
      </c>
      <c r="AE31" s="73">
        <f t="shared" si="1"/>
        <v>2054</v>
      </c>
      <c r="AF31" s="73">
        <f t="shared" si="1"/>
        <v>2055</v>
      </c>
      <c r="AG31" s="73">
        <f t="shared" si="1"/>
        <v>2056</v>
      </c>
      <c r="AH31" s="73">
        <f t="shared" si="1"/>
        <v>2057</v>
      </c>
      <c r="AI31" s="73">
        <f t="shared" si="1"/>
        <v>2058</v>
      </c>
      <c r="AJ31" s="73">
        <f t="shared" si="1"/>
        <v>2059</v>
      </c>
      <c r="AK31" s="73">
        <f t="shared" si="1"/>
        <v>2060</v>
      </c>
      <c r="AL31" s="73">
        <f t="shared" si="1"/>
        <v>2061</v>
      </c>
      <c r="AM31" s="73">
        <f t="shared" si="1"/>
        <v>2062</v>
      </c>
      <c r="AN31" s="73">
        <f t="shared" si="1"/>
        <v>2063</v>
      </c>
      <c r="AO31" s="73">
        <f t="shared" si="1"/>
        <v>2064</v>
      </c>
      <c r="AP31" s="73">
        <f t="shared" si="1"/>
        <v>2065</v>
      </c>
      <c r="AQ31" s="73">
        <f t="shared" si="1"/>
        <v>2066</v>
      </c>
      <c r="AR31" s="73">
        <f t="shared" si="1"/>
        <v>2067</v>
      </c>
      <c r="AS31" s="73">
        <f t="shared" si="1"/>
        <v>2068</v>
      </c>
      <c r="AT31" s="73">
        <f t="shared" si="1"/>
        <v>2069</v>
      </c>
      <c r="AU31" s="73">
        <f t="shared" si="1"/>
        <v>2070</v>
      </c>
      <c r="AV31" s="73">
        <f t="shared" si="1"/>
        <v>2071</v>
      </c>
      <c r="AW31" s="73">
        <f t="shared" si="1"/>
        <v>2072</v>
      </c>
      <c r="AX31" s="73">
        <f t="shared" si="1"/>
        <v>2073</v>
      </c>
      <c r="AY31" s="73">
        <f t="shared" si="1"/>
        <v>2074</v>
      </c>
    </row>
    <row r="32" spans="1:51" x14ac:dyDescent="0.25">
      <c r="A32" t="s">
        <v>1</v>
      </c>
      <c r="B32" s="71">
        <f t="shared" ref="B32:AY32" si="2">(1+$B$19)^(-B$30-0.5)</f>
        <v>0.95346258924559224</v>
      </c>
      <c r="C32" s="71">
        <f t="shared" si="2"/>
        <v>0.86678417204144742</v>
      </c>
      <c r="D32" s="71">
        <f t="shared" si="2"/>
        <v>0.78798561094677033</v>
      </c>
      <c r="E32" s="71">
        <f t="shared" si="2"/>
        <v>0.71635055540615489</v>
      </c>
      <c r="F32" s="71">
        <f t="shared" si="2"/>
        <v>0.65122777764195883</v>
      </c>
      <c r="G32" s="71">
        <f t="shared" si="2"/>
        <v>3.8602772662155059E-42</v>
      </c>
      <c r="H32" s="71">
        <f t="shared" si="2"/>
        <v>3.8602772662155059E-42</v>
      </c>
      <c r="I32" s="71">
        <f t="shared" si="2"/>
        <v>3.8602772662155059E-42</v>
      </c>
      <c r="J32" s="71">
        <f t="shared" si="2"/>
        <v>3.8602772662155059E-42</v>
      </c>
      <c r="K32" s="71">
        <f t="shared" si="2"/>
        <v>3.8602772662155059E-42</v>
      </c>
      <c r="L32" s="71">
        <f t="shared" si="2"/>
        <v>3.8602772662155059E-42</v>
      </c>
      <c r="M32" s="71">
        <f t="shared" si="2"/>
        <v>3.8602772662155059E-42</v>
      </c>
      <c r="N32" s="71">
        <f t="shared" si="2"/>
        <v>3.8602772662155059E-42</v>
      </c>
      <c r="O32" s="71">
        <f t="shared" si="2"/>
        <v>3.8602772662155059E-42</v>
      </c>
      <c r="P32" s="71">
        <f t="shared" si="2"/>
        <v>3.8602772662155059E-42</v>
      </c>
      <c r="Q32" s="71">
        <f t="shared" si="2"/>
        <v>3.8602772662155059E-42</v>
      </c>
      <c r="R32" s="71">
        <f t="shared" si="2"/>
        <v>3.8602772662155059E-42</v>
      </c>
      <c r="S32" s="71">
        <f t="shared" si="2"/>
        <v>3.8602772662155059E-42</v>
      </c>
      <c r="T32" s="71">
        <f t="shared" si="2"/>
        <v>3.8602772662155059E-42</v>
      </c>
      <c r="U32" s="71">
        <f t="shared" si="2"/>
        <v>3.8602772662155059E-42</v>
      </c>
      <c r="V32" s="71">
        <f t="shared" si="2"/>
        <v>3.8602772662155059E-42</v>
      </c>
      <c r="W32" s="71">
        <f t="shared" si="2"/>
        <v>3.8602772662155059E-42</v>
      </c>
      <c r="X32" s="71">
        <f t="shared" si="2"/>
        <v>3.8602772662155059E-42</v>
      </c>
      <c r="Y32" s="71">
        <f t="shared" si="2"/>
        <v>3.8602772662155059E-42</v>
      </c>
      <c r="Z32" s="71">
        <f t="shared" si="2"/>
        <v>3.8602772662155059E-42</v>
      </c>
      <c r="AA32" s="71">
        <f t="shared" si="2"/>
        <v>3.8602772662155059E-42</v>
      </c>
      <c r="AB32" s="71">
        <f t="shared" si="2"/>
        <v>3.8602772662155059E-42</v>
      </c>
      <c r="AC32" s="71">
        <f t="shared" si="2"/>
        <v>3.8602772662155059E-42</v>
      </c>
      <c r="AD32" s="71">
        <f t="shared" si="2"/>
        <v>3.8602772662155059E-42</v>
      </c>
      <c r="AE32" s="71">
        <f t="shared" si="2"/>
        <v>3.8602772662155059E-42</v>
      </c>
      <c r="AF32" s="71">
        <f t="shared" si="2"/>
        <v>3.8602772662155059E-42</v>
      </c>
      <c r="AG32" s="71">
        <f t="shared" si="2"/>
        <v>3.8602772662155059E-42</v>
      </c>
      <c r="AH32" s="71">
        <f t="shared" si="2"/>
        <v>3.8602772662155059E-42</v>
      </c>
      <c r="AI32" s="71">
        <f t="shared" si="2"/>
        <v>3.8602772662155059E-42</v>
      </c>
      <c r="AJ32" s="71">
        <f t="shared" si="2"/>
        <v>3.8602772662155059E-42</v>
      </c>
      <c r="AK32" s="71">
        <f t="shared" si="2"/>
        <v>3.8602772662155059E-42</v>
      </c>
      <c r="AL32" s="71">
        <f t="shared" si="2"/>
        <v>3.8602772662155059E-42</v>
      </c>
      <c r="AM32" s="71">
        <f t="shared" si="2"/>
        <v>3.8602772662155059E-42</v>
      </c>
      <c r="AN32" s="71">
        <f t="shared" si="2"/>
        <v>3.8602772662155059E-42</v>
      </c>
      <c r="AO32" s="71">
        <f t="shared" si="2"/>
        <v>3.8602772662155059E-42</v>
      </c>
      <c r="AP32" s="71">
        <f t="shared" si="2"/>
        <v>3.8602772662155059E-42</v>
      </c>
      <c r="AQ32" s="71">
        <f t="shared" si="2"/>
        <v>3.8602772662155059E-42</v>
      </c>
      <c r="AR32" s="71">
        <f t="shared" si="2"/>
        <v>3.8602772662155059E-42</v>
      </c>
      <c r="AS32" s="71">
        <f t="shared" si="2"/>
        <v>3.8602772662155059E-42</v>
      </c>
      <c r="AT32" s="71">
        <f t="shared" si="2"/>
        <v>3.8602772662155059E-42</v>
      </c>
      <c r="AU32" s="71">
        <f t="shared" si="2"/>
        <v>3.8602772662155059E-42</v>
      </c>
      <c r="AV32" s="71">
        <f t="shared" si="2"/>
        <v>3.8602772662155059E-42</v>
      </c>
      <c r="AW32" s="71">
        <f t="shared" si="2"/>
        <v>3.8602772662155059E-42</v>
      </c>
      <c r="AX32" s="71">
        <f t="shared" si="2"/>
        <v>3.8602772662155059E-42</v>
      </c>
      <c r="AY32" s="71">
        <f t="shared" si="2"/>
        <v>3.8602772662155059E-42</v>
      </c>
    </row>
    <row r="33" spans="1:51" x14ac:dyDescent="0.25">
      <c r="A33" t="s">
        <v>68</v>
      </c>
      <c r="B33" s="71">
        <f t="shared" ref="B33:AY33" si="3">(1+$B$19)^(-B$30)</f>
        <v>1</v>
      </c>
      <c r="C33" s="71">
        <f t="shared" si="3"/>
        <v>0.90909090909090906</v>
      </c>
      <c r="D33" s="71">
        <f t="shared" si="3"/>
        <v>0.82644628099173545</v>
      </c>
      <c r="E33" s="71">
        <f t="shared" si="3"/>
        <v>0.75131480090157754</v>
      </c>
      <c r="F33" s="71">
        <f t="shared" si="3"/>
        <v>0.68301345536507052</v>
      </c>
      <c r="G33" s="71">
        <f t="shared" si="3"/>
        <v>4.0486929531969321E-42</v>
      </c>
      <c r="H33" s="71">
        <f t="shared" si="3"/>
        <v>4.0486929531969321E-42</v>
      </c>
      <c r="I33" s="71">
        <f t="shared" si="3"/>
        <v>4.0486929531969321E-42</v>
      </c>
      <c r="J33" s="71">
        <f t="shared" si="3"/>
        <v>4.0486929531969321E-42</v>
      </c>
      <c r="K33" s="71">
        <f t="shared" si="3"/>
        <v>4.0486929531969321E-42</v>
      </c>
      <c r="L33" s="71">
        <f t="shared" si="3"/>
        <v>4.0486929531969321E-42</v>
      </c>
      <c r="M33" s="71">
        <f t="shared" si="3"/>
        <v>4.0486929531969321E-42</v>
      </c>
      <c r="N33" s="71">
        <f t="shared" si="3"/>
        <v>4.0486929531969321E-42</v>
      </c>
      <c r="O33" s="71">
        <f t="shared" si="3"/>
        <v>4.0486929531969321E-42</v>
      </c>
      <c r="P33" s="71">
        <f t="shared" si="3"/>
        <v>4.0486929531969321E-42</v>
      </c>
      <c r="Q33" s="71">
        <f t="shared" si="3"/>
        <v>4.0486929531969321E-42</v>
      </c>
      <c r="R33" s="71">
        <f t="shared" si="3"/>
        <v>4.0486929531969321E-42</v>
      </c>
      <c r="S33" s="71">
        <f t="shared" si="3"/>
        <v>4.0486929531969321E-42</v>
      </c>
      <c r="T33" s="71">
        <f t="shared" si="3"/>
        <v>4.0486929531969321E-42</v>
      </c>
      <c r="U33" s="71">
        <f t="shared" si="3"/>
        <v>4.0486929531969321E-42</v>
      </c>
      <c r="V33" s="71">
        <f t="shared" si="3"/>
        <v>4.0486929531969321E-42</v>
      </c>
      <c r="W33" s="71">
        <f t="shared" si="3"/>
        <v>4.0486929531969321E-42</v>
      </c>
      <c r="X33" s="71">
        <f t="shared" si="3"/>
        <v>4.0486929531969321E-42</v>
      </c>
      <c r="Y33" s="71">
        <f t="shared" si="3"/>
        <v>4.0486929531969321E-42</v>
      </c>
      <c r="Z33" s="71">
        <f t="shared" si="3"/>
        <v>4.0486929531969321E-42</v>
      </c>
      <c r="AA33" s="71">
        <f t="shared" si="3"/>
        <v>4.0486929531969321E-42</v>
      </c>
      <c r="AB33" s="71">
        <f t="shared" si="3"/>
        <v>4.0486929531969321E-42</v>
      </c>
      <c r="AC33" s="71">
        <f t="shared" si="3"/>
        <v>4.0486929531969321E-42</v>
      </c>
      <c r="AD33" s="71">
        <f t="shared" si="3"/>
        <v>4.0486929531969321E-42</v>
      </c>
      <c r="AE33" s="71">
        <f t="shared" si="3"/>
        <v>4.0486929531969321E-42</v>
      </c>
      <c r="AF33" s="71">
        <f t="shared" si="3"/>
        <v>4.0486929531969321E-42</v>
      </c>
      <c r="AG33" s="71">
        <f t="shared" si="3"/>
        <v>4.0486929531969321E-42</v>
      </c>
      <c r="AH33" s="71">
        <f t="shared" si="3"/>
        <v>4.0486929531969321E-42</v>
      </c>
      <c r="AI33" s="71">
        <f t="shared" si="3"/>
        <v>4.0486929531969321E-42</v>
      </c>
      <c r="AJ33" s="71">
        <f t="shared" si="3"/>
        <v>4.0486929531969321E-42</v>
      </c>
      <c r="AK33" s="71">
        <f t="shared" si="3"/>
        <v>4.0486929531969321E-42</v>
      </c>
      <c r="AL33" s="71">
        <f t="shared" si="3"/>
        <v>4.0486929531969321E-42</v>
      </c>
      <c r="AM33" s="71">
        <f t="shared" si="3"/>
        <v>4.0486929531969321E-42</v>
      </c>
      <c r="AN33" s="71">
        <f t="shared" si="3"/>
        <v>4.0486929531969321E-42</v>
      </c>
      <c r="AO33" s="71">
        <f t="shared" si="3"/>
        <v>4.0486929531969321E-42</v>
      </c>
      <c r="AP33" s="71">
        <f t="shared" si="3"/>
        <v>4.0486929531969321E-42</v>
      </c>
      <c r="AQ33" s="71">
        <f t="shared" si="3"/>
        <v>4.0486929531969321E-42</v>
      </c>
      <c r="AR33" s="71">
        <f t="shared" si="3"/>
        <v>4.0486929531969321E-42</v>
      </c>
      <c r="AS33" s="71">
        <f t="shared" si="3"/>
        <v>4.0486929531969321E-42</v>
      </c>
      <c r="AT33" s="71">
        <f t="shared" si="3"/>
        <v>4.0486929531969321E-42</v>
      </c>
      <c r="AU33" s="71">
        <f t="shared" si="3"/>
        <v>4.0486929531969321E-42</v>
      </c>
      <c r="AV33" s="71">
        <f t="shared" si="3"/>
        <v>4.0486929531969321E-42</v>
      </c>
      <c r="AW33" s="71">
        <f t="shared" si="3"/>
        <v>4.0486929531969321E-42</v>
      </c>
      <c r="AX33" s="71">
        <f t="shared" si="3"/>
        <v>4.0486929531969321E-42</v>
      </c>
      <c r="AY33" s="71">
        <f t="shared" si="3"/>
        <v>4.0486929531969321E-42</v>
      </c>
    </row>
    <row r="34" spans="1:51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9.5" thickBot="1" x14ac:dyDescent="0.35">
      <c r="A35" s="92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t="s">
        <v>22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</row>
    <row r="37" spans="1:51" x14ac:dyDescent="0.25">
      <c r="A37" t="s">
        <v>23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</row>
    <row r="38" spans="1:51" x14ac:dyDescent="0.25">
      <c r="A38" t="s">
        <v>24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</row>
    <row r="39" spans="1:51" x14ac:dyDescent="0.25">
      <c r="A39" t="s">
        <v>25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</row>
    <row r="40" spans="1:51" x14ac:dyDescent="0.25">
      <c r="A40" t="s">
        <v>26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</row>
    <row r="41" spans="1:51" ht="15.75" thickBot="1" x14ac:dyDescent="0.3">
      <c r="A41" s="15" t="s">
        <v>67</v>
      </c>
      <c r="B41" s="66">
        <f t="shared" ref="B41:AY41" si="4">SUM(B36:B40)</f>
        <v>0</v>
      </c>
      <c r="C41" s="66">
        <f t="shared" si="4"/>
        <v>0</v>
      </c>
      <c r="D41" s="66">
        <f t="shared" si="4"/>
        <v>0</v>
      </c>
      <c r="E41" s="66">
        <f t="shared" si="4"/>
        <v>0</v>
      </c>
      <c r="F41" s="66">
        <f t="shared" si="4"/>
        <v>0</v>
      </c>
      <c r="G41" s="66">
        <f t="shared" si="4"/>
        <v>0</v>
      </c>
      <c r="H41" s="66">
        <f t="shared" si="4"/>
        <v>0</v>
      </c>
      <c r="I41" s="66">
        <f t="shared" si="4"/>
        <v>0</v>
      </c>
      <c r="J41" s="66">
        <f t="shared" si="4"/>
        <v>0</v>
      </c>
      <c r="K41" s="66">
        <f t="shared" si="4"/>
        <v>0</v>
      </c>
      <c r="L41" s="66">
        <f t="shared" si="4"/>
        <v>0</v>
      </c>
      <c r="M41" s="66">
        <f t="shared" si="4"/>
        <v>0</v>
      </c>
      <c r="N41" s="66">
        <f t="shared" si="4"/>
        <v>0</v>
      </c>
      <c r="O41" s="66">
        <f t="shared" si="4"/>
        <v>0</v>
      </c>
      <c r="P41" s="66">
        <f t="shared" si="4"/>
        <v>0</v>
      </c>
      <c r="Q41" s="66">
        <f t="shared" si="4"/>
        <v>0</v>
      </c>
      <c r="R41" s="66">
        <f t="shared" si="4"/>
        <v>0</v>
      </c>
      <c r="S41" s="66">
        <f t="shared" si="4"/>
        <v>0</v>
      </c>
      <c r="T41" s="66">
        <f t="shared" si="4"/>
        <v>0</v>
      </c>
      <c r="U41" s="66">
        <f t="shared" si="4"/>
        <v>0</v>
      </c>
      <c r="V41" s="66">
        <f t="shared" si="4"/>
        <v>0</v>
      </c>
      <c r="W41" s="66">
        <f t="shared" si="4"/>
        <v>0</v>
      </c>
      <c r="X41" s="66">
        <f t="shared" si="4"/>
        <v>0</v>
      </c>
      <c r="Y41" s="66">
        <f t="shared" si="4"/>
        <v>0</v>
      </c>
      <c r="Z41" s="66">
        <f t="shared" si="4"/>
        <v>0</v>
      </c>
      <c r="AA41" s="66">
        <f t="shared" si="4"/>
        <v>0</v>
      </c>
      <c r="AB41" s="66">
        <f t="shared" si="4"/>
        <v>0</v>
      </c>
      <c r="AC41" s="66">
        <f t="shared" si="4"/>
        <v>0</v>
      </c>
      <c r="AD41" s="66">
        <f t="shared" si="4"/>
        <v>0</v>
      </c>
      <c r="AE41" s="66">
        <f t="shared" si="4"/>
        <v>0</v>
      </c>
      <c r="AF41" s="66">
        <f t="shared" si="4"/>
        <v>0</v>
      </c>
      <c r="AG41" s="66">
        <f t="shared" si="4"/>
        <v>0</v>
      </c>
      <c r="AH41" s="66">
        <f t="shared" si="4"/>
        <v>0</v>
      </c>
      <c r="AI41" s="66">
        <f t="shared" si="4"/>
        <v>0</v>
      </c>
      <c r="AJ41" s="66">
        <f t="shared" si="4"/>
        <v>0</v>
      </c>
      <c r="AK41" s="66">
        <f t="shared" si="4"/>
        <v>0</v>
      </c>
      <c r="AL41" s="66">
        <f t="shared" si="4"/>
        <v>0</v>
      </c>
      <c r="AM41" s="66">
        <f t="shared" si="4"/>
        <v>0</v>
      </c>
      <c r="AN41" s="66">
        <f t="shared" si="4"/>
        <v>0</v>
      </c>
      <c r="AO41" s="66">
        <f t="shared" si="4"/>
        <v>0</v>
      </c>
      <c r="AP41" s="66">
        <f t="shared" si="4"/>
        <v>0</v>
      </c>
      <c r="AQ41" s="66">
        <f t="shared" si="4"/>
        <v>0</v>
      </c>
      <c r="AR41" s="66">
        <f t="shared" si="4"/>
        <v>0</v>
      </c>
      <c r="AS41" s="66">
        <f t="shared" si="4"/>
        <v>0</v>
      </c>
      <c r="AT41" s="66">
        <f t="shared" si="4"/>
        <v>0</v>
      </c>
      <c r="AU41" s="66">
        <f t="shared" si="4"/>
        <v>0</v>
      </c>
      <c r="AV41" s="66">
        <f t="shared" si="4"/>
        <v>0</v>
      </c>
      <c r="AW41" s="66">
        <f t="shared" si="4"/>
        <v>0</v>
      </c>
      <c r="AX41" s="66">
        <f t="shared" si="4"/>
        <v>0</v>
      </c>
      <c r="AY41" s="66">
        <f t="shared" si="4"/>
        <v>0</v>
      </c>
    </row>
    <row r="42" spans="1:51" ht="15.75" thickBot="1" x14ac:dyDescent="0.3">
      <c r="A42" s="8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ht="19.5" thickBot="1" x14ac:dyDescent="0.35">
      <c r="A43" s="92" t="s">
        <v>77</v>
      </c>
    </row>
    <row r="44" spans="1:51" x14ac:dyDescent="0.25">
      <c r="A44" s="85" t="s">
        <v>63</v>
      </c>
      <c r="B44" s="11">
        <f t="shared" ref="B44:P44" si="5">B$41*B$33</f>
        <v>0</v>
      </c>
      <c r="C44" s="11">
        <f t="shared" si="5"/>
        <v>0</v>
      </c>
      <c r="D44" s="11">
        <f t="shared" si="5"/>
        <v>0</v>
      </c>
      <c r="E44" s="11">
        <f t="shared" si="5"/>
        <v>0</v>
      </c>
      <c r="F44" s="11">
        <f t="shared" si="5"/>
        <v>0</v>
      </c>
      <c r="G44" s="11">
        <f t="shared" si="5"/>
        <v>0</v>
      </c>
      <c r="H44" s="11">
        <f t="shared" si="5"/>
        <v>0</v>
      </c>
      <c r="I44" s="11">
        <f t="shared" si="5"/>
        <v>0</v>
      </c>
      <c r="J44" s="11">
        <f t="shared" si="5"/>
        <v>0</v>
      </c>
      <c r="K44" s="11">
        <f t="shared" si="5"/>
        <v>0</v>
      </c>
      <c r="L44" s="11">
        <f t="shared" si="5"/>
        <v>0</v>
      </c>
      <c r="M44" s="11">
        <f t="shared" si="5"/>
        <v>0</v>
      </c>
      <c r="N44" s="11">
        <f t="shared" si="5"/>
        <v>0</v>
      </c>
      <c r="O44" s="11">
        <f t="shared" si="5"/>
        <v>0</v>
      </c>
      <c r="P44" s="11">
        <f t="shared" si="5"/>
        <v>0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ht="15.75" thickBot="1" x14ac:dyDescent="0.3">
      <c r="A45" s="85" t="s">
        <v>15</v>
      </c>
      <c r="B45" s="81">
        <f t="shared" ref="B45:AY45" si="6">B$41*B$32</f>
        <v>0</v>
      </c>
      <c r="C45" s="66">
        <f t="shared" si="6"/>
        <v>0</v>
      </c>
      <c r="D45" s="66">
        <f t="shared" si="6"/>
        <v>0</v>
      </c>
      <c r="E45" s="66">
        <f t="shared" si="6"/>
        <v>0</v>
      </c>
      <c r="F45" s="66">
        <f t="shared" si="6"/>
        <v>0</v>
      </c>
      <c r="G45" s="66">
        <f t="shared" si="6"/>
        <v>0</v>
      </c>
      <c r="H45" s="66">
        <f t="shared" si="6"/>
        <v>0</v>
      </c>
      <c r="I45" s="66">
        <f t="shared" si="6"/>
        <v>0</v>
      </c>
      <c r="J45" s="66">
        <f t="shared" si="6"/>
        <v>0</v>
      </c>
      <c r="K45" s="66">
        <f t="shared" si="6"/>
        <v>0</v>
      </c>
      <c r="L45" s="66">
        <f t="shared" si="6"/>
        <v>0</v>
      </c>
      <c r="M45" s="66">
        <f t="shared" si="6"/>
        <v>0</v>
      </c>
      <c r="N45" s="66">
        <f t="shared" si="6"/>
        <v>0</v>
      </c>
      <c r="O45" s="66">
        <f t="shared" si="6"/>
        <v>0</v>
      </c>
      <c r="P45" s="66">
        <f t="shared" si="6"/>
        <v>0</v>
      </c>
      <c r="Q45" s="66">
        <f t="shared" si="6"/>
        <v>0</v>
      </c>
      <c r="R45" s="66">
        <f t="shared" si="6"/>
        <v>0</v>
      </c>
      <c r="S45" s="66">
        <f t="shared" si="6"/>
        <v>0</v>
      </c>
      <c r="T45" s="66">
        <f t="shared" si="6"/>
        <v>0</v>
      </c>
      <c r="U45" s="66">
        <f t="shared" si="6"/>
        <v>0</v>
      </c>
      <c r="V45" s="66">
        <f t="shared" si="6"/>
        <v>0</v>
      </c>
      <c r="W45" s="66">
        <f t="shared" si="6"/>
        <v>0</v>
      </c>
      <c r="X45" s="66">
        <f t="shared" si="6"/>
        <v>0</v>
      </c>
      <c r="Y45" s="66">
        <f t="shared" si="6"/>
        <v>0</v>
      </c>
      <c r="Z45" s="66">
        <f t="shared" si="6"/>
        <v>0</v>
      </c>
      <c r="AA45" s="66">
        <f t="shared" si="6"/>
        <v>0</v>
      </c>
      <c r="AB45" s="66">
        <f t="shared" si="6"/>
        <v>0</v>
      </c>
      <c r="AC45" s="66">
        <f t="shared" si="6"/>
        <v>0</v>
      </c>
      <c r="AD45" s="66">
        <f t="shared" si="6"/>
        <v>0</v>
      </c>
      <c r="AE45" s="66">
        <f t="shared" si="6"/>
        <v>0</v>
      </c>
      <c r="AF45" s="66">
        <f t="shared" si="6"/>
        <v>0</v>
      </c>
      <c r="AG45" s="66">
        <f t="shared" si="6"/>
        <v>0</v>
      </c>
      <c r="AH45" s="66">
        <f t="shared" si="6"/>
        <v>0</v>
      </c>
      <c r="AI45" s="66">
        <f t="shared" si="6"/>
        <v>0</v>
      </c>
      <c r="AJ45" s="66">
        <f t="shared" si="6"/>
        <v>0</v>
      </c>
      <c r="AK45" s="66">
        <f t="shared" si="6"/>
        <v>0</v>
      </c>
      <c r="AL45" s="66">
        <f t="shared" si="6"/>
        <v>0</v>
      </c>
      <c r="AM45" s="66">
        <f t="shared" si="6"/>
        <v>0</v>
      </c>
      <c r="AN45" s="66">
        <f t="shared" si="6"/>
        <v>0</v>
      </c>
      <c r="AO45" s="66">
        <f t="shared" si="6"/>
        <v>0</v>
      </c>
      <c r="AP45" s="66">
        <f t="shared" si="6"/>
        <v>0</v>
      </c>
      <c r="AQ45" s="66">
        <f t="shared" si="6"/>
        <v>0</v>
      </c>
      <c r="AR45" s="66">
        <f t="shared" si="6"/>
        <v>0</v>
      </c>
      <c r="AS45" s="66">
        <f t="shared" si="6"/>
        <v>0</v>
      </c>
      <c r="AT45" s="66">
        <f t="shared" si="6"/>
        <v>0</v>
      </c>
      <c r="AU45" s="66">
        <f t="shared" si="6"/>
        <v>0</v>
      </c>
      <c r="AV45" s="66">
        <f t="shared" si="6"/>
        <v>0</v>
      </c>
      <c r="AW45" s="66">
        <f t="shared" si="6"/>
        <v>0</v>
      </c>
      <c r="AX45" s="66">
        <f t="shared" si="6"/>
        <v>0</v>
      </c>
      <c r="AY45" s="66">
        <f t="shared" si="6"/>
        <v>0</v>
      </c>
    </row>
    <row r="46" spans="1:51" ht="15.75" thickBot="1" x14ac:dyDescent="0.3">
      <c r="A46" s="85" t="s">
        <v>8</v>
      </c>
      <c r="B46" s="82">
        <f>SUM(B45:AY45)</f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ht="15.75" thickBot="1" x14ac:dyDescent="0.3">
      <c r="A47" s="85" t="s">
        <v>64</v>
      </c>
      <c r="B47" s="82">
        <f>SUM(B44:AY44)</f>
        <v>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ht="15.75" thickBot="1" x14ac:dyDescent="0.3">
      <c r="A48" s="8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ht="19.5" thickBot="1" x14ac:dyDescent="0.35">
      <c r="A49" s="92" t="s">
        <v>70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86" t="s">
        <v>55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85" t="s">
        <v>27</v>
      </c>
      <c r="B51" s="83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</row>
    <row r="52" spans="1:51" x14ac:dyDescent="0.25">
      <c r="A52" s="85" t="s">
        <v>28</v>
      </c>
      <c r="B52" s="83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</row>
    <row r="53" spans="1:51" x14ac:dyDescent="0.25">
      <c r="A53" s="85" t="s">
        <v>29</v>
      </c>
      <c r="B53" s="83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</row>
    <row r="54" spans="1:51" x14ac:dyDescent="0.25">
      <c r="A54" s="85" t="s">
        <v>30</v>
      </c>
      <c r="B54" s="83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5"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</row>
    <row r="55" spans="1:51" x14ac:dyDescent="0.25">
      <c r="A55" s="87" t="s">
        <v>31</v>
      </c>
      <c r="B55" s="83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5"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</row>
    <row r="56" spans="1:51" ht="15.75" thickBot="1" x14ac:dyDescent="0.3">
      <c r="A56" s="15" t="s">
        <v>71</v>
      </c>
      <c r="B56" s="66">
        <f t="shared" ref="B56:AY56" si="7">SUM(B51:B55)</f>
        <v>0</v>
      </c>
      <c r="C56" s="66">
        <f t="shared" si="7"/>
        <v>0</v>
      </c>
      <c r="D56" s="66">
        <f t="shared" si="7"/>
        <v>0</v>
      </c>
      <c r="E56" s="66">
        <f t="shared" si="7"/>
        <v>0</v>
      </c>
      <c r="F56" s="66">
        <f t="shared" si="7"/>
        <v>0</v>
      </c>
      <c r="G56" s="66">
        <f t="shared" si="7"/>
        <v>0</v>
      </c>
      <c r="H56" s="66">
        <f t="shared" si="7"/>
        <v>0</v>
      </c>
      <c r="I56" s="66">
        <f t="shared" si="7"/>
        <v>0</v>
      </c>
      <c r="J56" s="66">
        <f t="shared" si="7"/>
        <v>0</v>
      </c>
      <c r="K56" s="66">
        <f t="shared" si="7"/>
        <v>0</v>
      </c>
      <c r="L56" s="66">
        <f t="shared" si="7"/>
        <v>0</v>
      </c>
      <c r="M56" s="66">
        <f t="shared" si="7"/>
        <v>0</v>
      </c>
      <c r="N56" s="66">
        <f t="shared" si="7"/>
        <v>0</v>
      </c>
      <c r="O56" s="66">
        <f t="shared" si="7"/>
        <v>0</v>
      </c>
      <c r="P56" s="66">
        <f t="shared" si="7"/>
        <v>0</v>
      </c>
      <c r="Q56" s="66">
        <f t="shared" si="7"/>
        <v>0</v>
      </c>
      <c r="R56" s="66">
        <f t="shared" si="7"/>
        <v>0</v>
      </c>
      <c r="S56" s="66">
        <f t="shared" si="7"/>
        <v>0</v>
      </c>
      <c r="T56" s="66">
        <f t="shared" si="7"/>
        <v>0</v>
      </c>
      <c r="U56" s="66">
        <f t="shared" si="7"/>
        <v>0</v>
      </c>
      <c r="V56" s="66">
        <f t="shared" si="7"/>
        <v>0</v>
      </c>
      <c r="W56" s="66">
        <f t="shared" si="7"/>
        <v>0</v>
      </c>
      <c r="X56" s="66">
        <f t="shared" si="7"/>
        <v>0</v>
      </c>
      <c r="Y56" s="66">
        <f t="shared" si="7"/>
        <v>0</v>
      </c>
      <c r="Z56" s="66">
        <f t="shared" si="7"/>
        <v>0</v>
      </c>
      <c r="AA56" s="66">
        <f t="shared" si="7"/>
        <v>0</v>
      </c>
      <c r="AB56" s="66">
        <f t="shared" si="7"/>
        <v>0</v>
      </c>
      <c r="AC56" s="66">
        <f t="shared" si="7"/>
        <v>0</v>
      </c>
      <c r="AD56" s="66">
        <f t="shared" si="7"/>
        <v>0</v>
      </c>
      <c r="AE56" s="66">
        <f t="shared" si="7"/>
        <v>0</v>
      </c>
      <c r="AF56" s="66">
        <f t="shared" si="7"/>
        <v>0</v>
      </c>
      <c r="AG56" s="66">
        <f t="shared" si="7"/>
        <v>0</v>
      </c>
      <c r="AH56" s="66">
        <f t="shared" si="7"/>
        <v>0</v>
      </c>
      <c r="AI56" s="66">
        <f t="shared" si="7"/>
        <v>0</v>
      </c>
      <c r="AJ56" s="66">
        <f t="shared" si="7"/>
        <v>0</v>
      </c>
      <c r="AK56" s="66">
        <f t="shared" si="7"/>
        <v>0</v>
      </c>
      <c r="AL56" s="66">
        <f t="shared" si="7"/>
        <v>0</v>
      </c>
      <c r="AM56" s="66">
        <f t="shared" si="7"/>
        <v>0</v>
      </c>
      <c r="AN56" s="66">
        <f t="shared" si="7"/>
        <v>0</v>
      </c>
      <c r="AO56" s="66">
        <f t="shared" si="7"/>
        <v>0</v>
      </c>
      <c r="AP56" s="66">
        <f t="shared" si="7"/>
        <v>0</v>
      </c>
      <c r="AQ56" s="66">
        <f t="shared" si="7"/>
        <v>0</v>
      </c>
      <c r="AR56" s="66">
        <f t="shared" si="7"/>
        <v>0</v>
      </c>
      <c r="AS56" s="66">
        <f t="shared" si="7"/>
        <v>0</v>
      </c>
      <c r="AT56" s="66">
        <f t="shared" si="7"/>
        <v>0</v>
      </c>
      <c r="AU56" s="66">
        <f t="shared" si="7"/>
        <v>0</v>
      </c>
      <c r="AV56" s="66">
        <f t="shared" si="7"/>
        <v>0</v>
      </c>
      <c r="AW56" s="66">
        <f t="shared" si="7"/>
        <v>0</v>
      </c>
      <c r="AX56" s="66">
        <f t="shared" si="7"/>
        <v>0</v>
      </c>
      <c r="AY56" s="66">
        <f t="shared" si="7"/>
        <v>0</v>
      </c>
    </row>
    <row r="57" spans="1:51" ht="15.75" thickBot="1" x14ac:dyDescent="0.3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9.5" thickBot="1" x14ac:dyDescent="0.35">
      <c r="A58" s="92" t="s">
        <v>18</v>
      </c>
      <c r="B58" s="72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x14ac:dyDescent="0.25">
      <c r="A59" s="1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25">
      <c r="A60" t="s">
        <v>18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</row>
    <row r="61" spans="1:51" ht="15.75" thickBot="1" x14ac:dyDescent="0.3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</row>
    <row r="62" spans="1:51" ht="19.5" thickBot="1" x14ac:dyDescent="0.35">
      <c r="A62" s="92" t="s">
        <v>13</v>
      </c>
      <c r="B62" s="72">
        <f t="shared" ref="B62:AY62" si="8">B56+B60</f>
        <v>0</v>
      </c>
      <c r="C62" s="66">
        <f t="shared" si="8"/>
        <v>0</v>
      </c>
      <c r="D62" s="66">
        <f t="shared" si="8"/>
        <v>0</v>
      </c>
      <c r="E62" s="66">
        <f t="shared" si="8"/>
        <v>0</v>
      </c>
      <c r="F62" s="66">
        <f t="shared" si="8"/>
        <v>0</v>
      </c>
      <c r="G62" s="66">
        <f t="shared" si="8"/>
        <v>0</v>
      </c>
      <c r="H62" s="66">
        <f t="shared" si="8"/>
        <v>0</v>
      </c>
      <c r="I62" s="66">
        <f t="shared" si="8"/>
        <v>0</v>
      </c>
      <c r="J62" s="66">
        <f t="shared" si="8"/>
        <v>0</v>
      </c>
      <c r="K62" s="66">
        <f t="shared" si="8"/>
        <v>0</v>
      </c>
      <c r="L62" s="66">
        <f t="shared" si="8"/>
        <v>0</v>
      </c>
      <c r="M62" s="66">
        <f t="shared" si="8"/>
        <v>0</v>
      </c>
      <c r="N62" s="66">
        <f t="shared" si="8"/>
        <v>0</v>
      </c>
      <c r="O62" s="66">
        <f t="shared" si="8"/>
        <v>0</v>
      </c>
      <c r="P62" s="66">
        <f t="shared" si="8"/>
        <v>0</v>
      </c>
      <c r="Q62" s="66">
        <f t="shared" si="8"/>
        <v>0</v>
      </c>
      <c r="R62" s="66">
        <f t="shared" si="8"/>
        <v>0</v>
      </c>
      <c r="S62" s="66">
        <f t="shared" si="8"/>
        <v>0</v>
      </c>
      <c r="T62" s="66">
        <f t="shared" si="8"/>
        <v>0</v>
      </c>
      <c r="U62" s="66">
        <f t="shared" si="8"/>
        <v>0</v>
      </c>
      <c r="V62" s="66">
        <f t="shared" si="8"/>
        <v>0</v>
      </c>
      <c r="W62" s="66">
        <f t="shared" si="8"/>
        <v>0</v>
      </c>
      <c r="X62" s="66">
        <f t="shared" si="8"/>
        <v>0</v>
      </c>
      <c r="Y62" s="66">
        <f t="shared" si="8"/>
        <v>0</v>
      </c>
      <c r="Z62" s="66">
        <f t="shared" si="8"/>
        <v>0</v>
      </c>
      <c r="AA62" s="66">
        <f t="shared" si="8"/>
        <v>0</v>
      </c>
      <c r="AB62" s="66">
        <f t="shared" si="8"/>
        <v>0</v>
      </c>
      <c r="AC62" s="66">
        <f t="shared" si="8"/>
        <v>0</v>
      </c>
      <c r="AD62" s="66">
        <f t="shared" si="8"/>
        <v>0</v>
      </c>
      <c r="AE62" s="66">
        <f t="shared" si="8"/>
        <v>0</v>
      </c>
      <c r="AF62" s="66">
        <f t="shared" si="8"/>
        <v>0</v>
      </c>
      <c r="AG62" s="66">
        <f t="shared" si="8"/>
        <v>0</v>
      </c>
      <c r="AH62" s="66">
        <f t="shared" si="8"/>
        <v>0</v>
      </c>
      <c r="AI62" s="66">
        <f t="shared" si="8"/>
        <v>0</v>
      </c>
      <c r="AJ62" s="66">
        <f t="shared" si="8"/>
        <v>0</v>
      </c>
      <c r="AK62" s="66">
        <f t="shared" si="8"/>
        <v>0</v>
      </c>
      <c r="AL62" s="66">
        <f t="shared" si="8"/>
        <v>0</v>
      </c>
      <c r="AM62" s="66">
        <f t="shared" si="8"/>
        <v>0</v>
      </c>
      <c r="AN62" s="66">
        <f t="shared" si="8"/>
        <v>0</v>
      </c>
      <c r="AO62" s="66">
        <f t="shared" si="8"/>
        <v>0</v>
      </c>
      <c r="AP62" s="66">
        <f t="shared" si="8"/>
        <v>0</v>
      </c>
      <c r="AQ62" s="66">
        <f t="shared" si="8"/>
        <v>0</v>
      </c>
      <c r="AR62" s="66">
        <f t="shared" si="8"/>
        <v>0</v>
      </c>
      <c r="AS62" s="66">
        <f t="shared" si="8"/>
        <v>0</v>
      </c>
      <c r="AT62" s="66">
        <f t="shared" si="8"/>
        <v>0</v>
      </c>
      <c r="AU62" s="66">
        <f t="shared" si="8"/>
        <v>0</v>
      </c>
      <c r="AV62" s="66">
        <f t="shared" si="8"/>
        <v>0</v>
      </c>
      <c r="AW62" s="66">
        <f t="shared" si="8"/>
        <v>0</v>
      </c>
      <c r="AX62" s="66">
        <f t="shared" si="8"/>
        <v>0</v>
      </c>
      <c r="AY62" s="66">
        <f t="shared" si="8"/>
        <v>0</v>
      </c>
    </row>
    <row r="63" spans="1:51" ht="15.75" thickBot="1" x14ac:dyDescent="0.3">
      <c r="A63" s="84"/>
      <c r="B63" s="7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ht="15.75" thickBot="1" x14ac:dyDescent="0.3">
      <c r="A64" s="85" t="s">
        <v>20</v>
      </c>
      <c r="B64" s="82">
        <f>SUM(B60:AY60)</f>
        <v>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ht="15.75" thickBot="1" x14ac:dyDescent="0.3">
      <c r="A65" s="85" t="s">
        <v>21</v>
      </c>
      <c r="B65" s="82">
        <f>SUM(B62:AY62)</f>
        <v>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ht="15.75" thickBot="1" x14ac:dyDescent="0.3">
      <c r="A66" s="8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ht="19.5" thickBot="1" x14ac:dyDescent="0.35">
      <c r="A67" s="92" t="s">
        <v>78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85" t="s">
        <v>66</v>
      </c>
      <c r="B68" s="72">
        <f t="shared" ref="B68:P68" si="9">B$56*B$33</f>
        <v>0</v>
      </c>
      <c r="C68" s="66">
        <f t="shared" si="9"/>
        <v>0</v>
      </c>
      <c r="D68" s="66">
        <f t="shared" si="9"/>
        <v>0</v>
      </c>
      <c r="E68" s="66">
        <f t="shared" si="9"/>
        <v>0</v>
      </c>
      <c r="F68" s="66">
        <f t="shared" si="9"/>
        <v>0</v>
      </c>
      <c r="G68" s="66">
        <f t="shared" si="9"/>
        <v>0</v>
      </c>
      <c r="H68" s="66">
        <f t="shared" si="9"/>
        <v>0</v>
      </c>
      <c r="I68" s="66">
        <f t="shared" si="9"/>
        <v>0</v>
      </c>
      <c r="J68" s="66">
        <f t="shared" si="9"/>
        <v>0</v>
      </c>
      <c r="K68" s="66">
        <f t="shared" si="9"/>
        <v>0</v>
      </c>
      <c r="L68" s="66">
        <f t="shared" si="9"/>
        <v>0</v>
      </c>
      <c r="M68" s="66">
        <f t="shared" si="9"/>
        <v>0</v>
      </c>
      <c r="N68" s="66">
        <f t="shared" si="9"/>
        <v>0</v>
      </c>
      <c r="O68" s="66">
        <f t="shared" si="9"/>
        <v>0</v>
      </c>
      <c r="P68" s="66">
        <f t="shared" si="9"/>
        <v>0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85" t="s">
        <v>14</v>
      </c>
      <c r="B69" s="72">
        <f t="shared" ref="B69:AY69" si="10">B$56*B$32</f>
        <v>0</v>
      </c>
      <c r="C69" s="66">
        <f t="shared" si="10"/>
        <v>0</v>
      </c>
      <c r="D69" s="66">
        <f t="shared" si="10"/>
        <v>0</v>
      </c>
      <c r="E69" s="66">
        <f t="shared" si="10"/>
        <v>0</v>
      </c>
      <c r="F69" s="66">
        <f t="shared" si="10"/>
        <v>0</v>
      </c>
      <c r="G69" s="66">
        <f t="shared" si="10"/>
        <v>0</v>
      </c>
      <c r="H69" s="66">
        <f t="shared" si="10"/>
        <v>0</v>
      </c>
      <c r="I69" s="66">
        <f t="shared" si="10"/>
        <v>0</v>
      </c>
      <c r="J69" s="66">
        <f t="shared" si="10"/>
        <v>0</v>
      </c>
      <c r="K69" s="66">
        <f t="shared" si="10"/>
        <v>0</v>
      </c>
      <c r="L69" s="66">
        <f t="shared" si="10"/>
        <v>0</v>
      </c>
      <c r="M69" s="66">
        <f t="shared" si="10"/>
        <v>0</v>
      </c>
      <c r="N69" s="66">
        <f t="shared" si="10"/>
        <v>0</v>
      </c>
      <c r="O69" s="66">
        <f t="shared" si="10"/>
        <v>0</v>
      </c>
      <c r="P69" s="66">
        <f t="shared" si="10"/>
        <v>0</v>
      </c>
      <c r="Q69" s="66">
        <f t="shared" si="10"/>
        <v>0</v>
      </c>
      <c r="R69" s="66">
        <f t="shared" si="10"/>
        <v>0</v>
      </c>
      <c r="S69" s="66">
        <f t="shared" si="10"/>
        <v>0</v>
      </c>
      <c r="T69" s="66">
        <f t="shared" si="10"/>
        <v>0</v>
      </c>
      <c r="U69" s="66">
        <f t="shared" si="10"/>
        <v>0</v>
      </c>
      <c r="V69" s="66">
        <f t="shared" si="10"/>
        <v>0</v>
      </c>
      <c r="W69" s="66">
        <f t="shared" si="10"/>
        <v>0</v>
      </c>
      <c r="X69" s="66">
        <f t="shared" si="10"/>
        <v>0</v>
      </c>
      <c r="Y69" s="66">
        <f t="shared" si="10"/>
        <v>0</v>
      </c>
      <c r="Z69" s="66">
        <f t="shared" si="10"/>
        <v>0</v>
      </c>
      <c r="AA69" s="66">
        <f t="shared" si="10"/>
        <v>0</v>
      </c>
      <c r="AB69" s="66">
        <f t="shared" si="10"/>
        <v>0</v>
      </c>
      <c r="AC69" s="66">
        <f t="shared" si="10"/>
        <v>0</v>
      </c>
      <c r="AD69" s="66">
        <f t="shared" si="10"/>
        <v>0</v>
      </c>
      <c r="AE69" s="66">
        <f t="shared" si="10"/>
        <v>0</v>
      </c>
      <c r="AF69" s="66">
        <f t="shared" si="10"/>
        <v>0</v>
      </c>
      <c r="AG69" s="66">
        <f t="shared" si="10"/>
        <v>0</v>
      </c>
      <c r="AH69" s="66">
        <f t="shared" si="10"/>
        <v>0</v>
      </c>
      <c r="AI69" s="66">
        <f t="shared" si="10"/>
        <v>0</v>
      </c>
      <c r="AJ69" s="66">
        <f t="shared" si="10"/>
        <v>0</v>
      </c>
      <c r="AK69" s="66">
        <f t="shared" si="10"/>
        <v>0</v>
      </c>
      <c r="AL69" s="66">
        <f t="shared" si="10"/>
        <v>0</v>
      </c>
      <c r="AM69" s="66">
        <f t="shared" si="10"/>
        <v>0</v>
      </c>
      <c r="AN69" s="66">
        <f t="shared" si="10"/>
        <v>0</v>
      </c>
      <c r="AO69" s="66">
        <f t="shared" si="10"/>
        <v>0</v>
      </c>
      <c r="AP69" s="66">
        <f t="shared" si="10"/>
        <v>0</v>
      </c>
      <c r="AQ69" s="66">
        <f t="shared" si="10"/>
        <v>0</v>
      </c>
      <c r="AR69" s="66">
        <f t="shared" si="10"/>
        <v>0</v>
      </c>
      <c r="AS69" s="66">
        <f t="shared" si="10"/>
        <v>0</v>
      </c>
      <c r="AT69" s="66">
        <f t="shared" si="10"/>
        <v>0</v>
      </c>
      <c r="AU69" s="66">
        <f t="shared" si="10"/>
        <v>0</v>
      </c>
      <c r="AV69" s="66">
        <f t="shared" si="10"/>
        <v>0</v>
      </c>
      <c r="AW69" s="66">
        <f t="shared" si="10"/>
        <v>0</v>
      </c>
      <c r="AX69" s="66">
        <f t="shared" si="10"/>
        <v>0</v>
      </c>
      <c r="AY69" s="66">
        <f t="shared" si="10"/>
        <v>0</v>
      </c>
    </row>
    <row r="70" spans="1:51" x14ac:dyDescent="0.25">
      <c r="A70" s="85"/>
      <c r="B70" s="7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25">
      <c r="A71" s="85" t="s">
        <v>72</v>
      </c>
      <c r="B71" s="72">
        <f t="shared" ref="B71:AY71" si="11">B$60*B$33</f>
        <v>0</v>
      </c>
      <c r="C71" s="66">
        <f t="shared" si="11"/>
        <v>0</v>
      </c>
      <c r="D71" s="66">
        <f t="shared" si="11"/>
        <v>0</v>
      </c>
      <c r="E71" s="66">
        <f t="shared" si="11"/>
        <v>0</v>
      </c>
      <c r="F71" s="66">
        <f t="shared" si="11"/>
        <v>0</v>
      </c>
      <c r="G71" s="66">
        <f t="shared" si="11"/>
        <v>0</v>
      </c>
      <c r="H71" s="66">
        <f t="shared" si="11"/>
        <v>0</v>
      </c>
      <c r="I71" s="66">
        <f t="shared" si="11"/>
        <v>0</v>
      </c>
      <c r="J71" s="66">
        <f t="shared" si="11"/>
        <v>0</v>
      </c>
      <c r="K71" s="66">
        <f t="shared" si="11"/>
        <v>0</v>
      </c>
      <c r="L71" s="66">
        <f t="shared" si="11"/>
        <v>0</v>
      </c>
      <c r="M71" s="66">
        <f t="shared" si="11"/>
        <v>0</v>
      </c>
      <c r="N71" s="66">
        <f t="shared" si="11"/>
        <v>0</v>
      </c>
      <c r="O71" s="66">
        <f t="shared" si="11"/>
        <v>0</v>
      </c>
      <c r="P71" s="66">
        <f t="shared" si="11"/>
        <v>0</v>
      </c>
      <c r="Q71" s="66">
        <f t="shared" si="11"/>
        <v>0</v>
      </c>
      <c r="R71" s="66">
        <f t="shared" si="11"/>
        <v>0</v>
      </c>
      <c r="S71" s="66">
        <f t="shared" si="11"/>
        <v>0</v>
      </c>
      <c r="T71" s="66">
        <f t="shared" si="11"/>
        <v>0</v>
      </c>
      <c r="U71" s="66">
        <f t="shared" si="11"/>
        <v>0</v>
      </c>
      <c r="V71" s="66">
        <f t="shared" si="11"/>
        <v>0</v>
      </c>
      <c r="W71" s="66">
        <f t="shared" si="11"/>
        <v>0</v>
      </c>
      <c r="X71" s="66">
        <f t="shared" si="11"/>
        <v>0</v>
      </c>
      <c r="Y71" s="66">
        <f t="shared" si="11"/>
        <v>0</v>
      </c>
      <c r="Z71" s="66">
        <f t="shared" si="11"/>
        <v>0</v>
      </c>
      <c r="AA71" s="66">
        <f t="shared" si="11"/>
        <v>0</v>
      </c>
      <c r="AB71" s="66">
        <f t="shared" si="11"/>
        <v>0</v>
      </c>
      <c r="AC71" s="66">
        <f t="shared" si="11"/>
        <v>0</v>
      </c>
      <c r="AD71" s="66">
        <f t="shared" si="11"/>
        <v>0</v>
      </c>
      <c r="AE71" s="66">
        <f t="shared" si="11"/>
        <v>0</v>
      </c>
      <c r="AF71" s="66">
        <f t="shared" si="11"/>
        <v>0</v>
      </c>
      <c r="AG71" s="66">
        <f t="shared" si="11"/>
        <v>0</v>
      </c>
      <c r="AH71" s="66">
        <f t="shared" si="11"/>
        <v>0</v>
      </c>
      <c r="AI71" s="66">
        <f t="shared" si="11"/>
        <v>0</v>
      </c>
      <c r="AJ71" s="66">
        <f t="shared" si="11"/>
        <v>0</v>
      </c>
      <c r="AK71" s="66">
        <f t="shared" si="11"/>
        <v>0</v>
      </c>
      <c r="AL71" s="66">
        <f t="shared" si="11"/>
        <v>0</v>
      </c>
      <c r="AM71" s="66">
        <f t="shared" si="11"/>
        <v>0</v>
      </c>
      <c r="AN71" s="66">
        <f t="shared" si="11"/>
        <v>0</v>
      </c>
      <c r="AO71" s="66">
        <f t="shared" si="11"/>
        <v>0</v>
      </c>
      <c r="AP71" s="66">
        <f t="shared" si="11"/>
        <v>0</v>
      </c>
      <c r="AQ71" s="66">
        <f t="shared" si="11"/>
        <v>0</v>
      </c>
      <c r="AR71" s="66">
        <f t="shared" si="11"/>
        <v>0</v>
      </c>
      <c r="AS71" s="66">
        <f t="shared" si="11"/>
        <v>0</v>
      </c>
      <c r="AT71" s="66">
        <f t="shared" si="11"/>
        <v>0</v>
      </c>
      <c r="AU71" s="66">
        <f t="shared" si="11"/>
        <v>0</v>
      </c>
      <c r="AV71" s="66">
        <f t="shared" si="11"/>
        <v>0</v>
      </c>
      <c r="AW71" s="66">
        <f t="shared" si="11"/>
        <v>0</v>
      </c>
      <c r="AX71" s="66">
        <f t="shared" si="11"/>
        <v>0</v>
      </c>
      <c r="AY71" s="66">
        <f t="shared" si="11"/>
        <v>0</v>
      </c>
    </row>
    <row r="72" spans="1:51" x14ac:dyDescent="0.25">
      <c r="A72" s="85" t="s">
        <v>65</v>
      </c>
      <c r="B72" s="72">
        <f>B$60*B$33</f>
        <v>0</v>
      </c>
      <c r="C72" s="66">
        <f t="shared" ref="C72:J72" si="12">C$60*C$32</f>
        <v>0</v>
      </c>
      <c r="D72" s="66">
        <f t="shared" si="12"/>
        <v>0</v>
      </c>
      <c r="E72" s="66">
        <f t="shared" si="12"/>
        <v>0</v>
      </c>
      <c r="F72" s="66">
        <f t="shared" si="12"/>
        <v>0</v>
      </c>
      <c r="G72" s="66">
        <f t="shared" si="12"/>
        <v>0</v>
      </c>
      <c r="H72" s="66">
        <f t="shared" si="12"/>
        <v>0</v>
      </c>
      <c r="I72" s="66">
        <f t="shared" si="12"/>
        <v>0</v>
      </c>
      <c r="J72" s="66">
        <f t="shared" si="12"/>
        <v>0</v>
      </c>
      <c r="K72" s="79"/>
      <c r="L72" s="79"/>
      <c r="M72" s="79"/>
      <c r="N72" s="79"/>
      <c r="O72" s="79"/>
      <c r="P72" s="79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</row>
    <row r="73" spans="1:51" x14ac:dyDescent="0.25">
      <c r="A73" s="85"/>
      <c r="B73" s="7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</row>
    <row r="74" spans="1:51" ht="15.75" thickBot="1" x14ac:dyDescent="0.3">
      <c r="A74" s="88" t="s">
        <v>74</v>
      </c>
      <c r="B74" s="81">
        <f>B$68+B$71</f>
        <v>0</v>
      </c>
      <c r="C74" s="66">
        <f t="shared" ref="C74:AY74" si="13">C$68+C$71</f>
        <v>0</v>
      </c>
      <c r="D74" s="66">
        <f t="shared" si="13"/>
        <v>0</v>
      </c>
      <c r="E74" s="66">
        <f t="shared" si="13"/>
        <v>0</v>
      </c>
      <c r="F74" s="66">
        <f t="shared" si="13"/>
        <v>0</v>
      </c>
      <c r="G74" s="66">
        <f t="shared" si="13"/>
        <v>0</v>
      </c>
      <c r="H74" s="66">
        <f t="shared" si="13"/>
        <v>0</v>
      </c>
      <c r="I74" s="66">
        <f t="shared" si="13"/>
        <v>0</v>
      </c>
      <c r="J74" s="66">
        <f t="shared" si="13"/>
        <v>0</v>
      </c>
      <c r="K74" s="66">
        <f t="shared" si="13"/>
        <v>0</v>
      </c>
      <c r="L74" s="66">
        <f t="shared" si="13"/>
        <v>0</v>
      </c>
      <c r="M74" s="66">
        <f t="shared" si="13"/>
        <v>0</v>
      </c>
      <c r="N74" s="66">
        <f t="shared" si="13"/>
        <v>0</v>
      </c>
      <c r="O74" s="66">
        <f t="shared" si="13"/>
        <v>0</v>
      </c>
      <c r="P74" s="66">
        <f t="shared" si="13"/>
        <v>0</v>
      </c>
      <c r="Q74" s="66">
        <f t="shared" si="13"/>
        <v>0</v>
      </c>
      <c r="R74" s="66">
        <f t="shared" si="13"/>
        <v>0</v>
      </c>
      <c r="S74" s="66">
        <f t="shared" si="13"/>
        <v>0</v>
      </c>
      <c r="T74" s="66">
        <f t="shared" si="13"/>
        <v>0</v>
      </c>
      <c r="U74" s="66">
        <f t="shared" si="13"/>
        <v>0</v>
      </c>
      <c r="V74" s="66">
        <f t="shared" si="13"/>
        <v>0</v>
      </c>
      <c r="W74" s="66">
        <f t="shared" si="13"/>
        <v>0</v>
      </c>
      <c r="X74" s="66">
        <f t="shared" si="13"/>
        <v>0</v>
      </c>
      <c r="Y74" s="66">
        <f t="shared" si="13"/>
        <v>0</v>
      </c>
      <c r="Z74" s="66">
        <f t="shared" si="13"/>
        <v>0</v>
      </c>
      <c r="AA74" s="66">
        <f t="shared" si="13"/>
        <v>0</v>
      </c>
      <c r="AB74" s="66">
        <f t="shared" si="13"/>
        <v>0</v>
      </c>
      <c r="AC74" s="66">
        <f t="shared" si="13"/>
        <v>0</v>
      </c>
      <c r="AD74" s="66">
        <f t="shared" si="13"/>
        <v>0</v>
      </c>
      <c r="AE74" s="66">
        <f t="shared" si="13"/>
        <v>0</v>
      </c>
      <c r="AF74" s="66">
        <f t="shared" si="13"/>
        <v>0</v>
      </c>
      <c r="AG74" s="66">
        <f t="shared" si="13"/>
        <v>0</v>
      </c>
      <c r="AH74" s="66">
        <f t="shared" si="13"/>
        <v>0</v>
      </c>
      <c r="AI74" s="66">
        <f t="shared" si="13"/>
        <v>0</v>
      </c>
      <c r="AJ74" s="66">
        <f t="shared" si="13"/>
        <v>0</v>
      </c>
      <c r="AK74" s="66">
        <f t="shared" si="13"/>
        <v>0</v>
      </c>
      <c r="AL74" s="66">
        <f t="shared" si="13"/>
        <v>0</v>
      </c>
      <c r="AM74" s="66">
        <f t="shared" si="13"/>
        <v>0</v>
      </c>
      <c r="AN74" s="66">
        <f t="shared" si="13"/>
        <v>0</v>
      </c>
      <c r="AO74" s="66">
        <f t="shared" si="13"/>
        <v>0</v>
      </c>
      <c r="AP74" s="66">
        <f t="shared" si="13"/>
        <v>0</v>
      </c>
      <c r="AQ74" s="66">
        <f t="shared" si="13"/>
        <v>0</v>
      </c>
      <c r="AR74" s="66">
        <f t="shared" si="13"/>
        <v>0</v>
      </c>
      <c r="AS74" s="66">
        <f t="shared" si="13"/>
        <v>0</v>
      </c>
      <c r="AT74" s="66">
        <f t="shared" si="13"/>
        <v>0</v>
      </c>
      <c r="AU74" s="66">
        <f t="shared" si="13"/>
        <v>0</v>
      </c>
      <c r="AV74" s="66">
        <f t="shared" si="13"/>
        <v>0</v>
      </c>
      <c r="AW74" s="66">
        <f t="shared" si="13"/>
        <v>0</v>
      </c>
      <c r="AX74" s="66">
        <f t="shared" si="13"/>
        <v>0</v>
      </c>
      <c r="AY74" s="66">
        <f t="shared" si="13"/>
        <v>0</v>
      </c>
    </row>
    <row r="75" spans="1:51" ht="15.75" thickBot="1" x14ac:dyDescent="0.3">
      <c r="A75" s="88" t="s">
        <v>73</v>
      </c>
      <c r="B75" s="72">
        <f>B$69+B$72</f>
        <v>0</v>
      </c>
      <c r="C75" s="66">
        <f t="shared" ref="C75:AY75" si="14">C$69+C$72</f>
        <v>0</v>
      </c>
      <c r="D75" s="66">
        <f t="shared" si="14"/>
        <v>0</v>
      </c>
      <c r="E75" s="66">
        <f t="shared" si="14"/>
        <v>0</v>
      </c>
      <c r="F75" s="66">
        <f t="shared" si="14"/>
        <v>0</v>
      </c>
      <c r="G75" s="66">
        <f t="shared" si="14"/>
        <v>0</v>
      </c>
      <c r="H75" s="66">
        <f t="shared" si="14"/>
        <v>0</v>
      </c>
      <c r="I75" s="66">
        <f t="shared" si="14"/>
        <v>0</v>
      </c>
      <c r="J75" s="66">
        <f t="shared" si="14"/>
        <v>0</v>
      </c>
      <c r="K75" s="66">
        <f t="shared" si="14"/>
        <v>0</v>
      </c>
      <c r="L75" s="66">
        <f t="shared" si="14"/>
        <v>0</v>
      </c>
      <c r="M75" s="66">
        <f t="shared" si="14"/>
        <v>0</v>
      </c>
      <c r="N75" s="66">
        <f t="shared" si="14"/>
        <v>0</v>
      </c>
      <c r="O75" s="66">
        <f t="shared" si="14"/>
        <v>0</v>
      </c>
      <c r="P75" s="66">
        <f t="shared" si="14"/>
        <v>0</v>
      </c>
      <c r="Q75" s="66">
        <f t="shared" si="14"/>
        <v>0</v>
      </c>
      <c r="R75" s="66">
        <f t="shared" si="14"/>
        <v>0</v>
      </c>
      <c r="S75" s="66">
        <f t="shared" si="14"/>
        <v>0</v>
      </c>
      <c r="T75" s="66">
        <f t="shared" si="14"/>
        <v>0</v>
      </c>
      <c r="U75" s="66">
        <f t="shared" si="14"/>
        <v>0</v>
      </c>
      <c r="V75" s="66">
        <f t="shared" si="14"/>
        <v>0</v>
      </c>
      <c r="W75" s="66">
        <f t="shared" si="14"/>
        <v>0</v>
      </c>
      <c r="X75" s="66">
        <f t="shared" si="14"/>
        <v>0</v>
      </c>
      <c r="Y75" s="66">
        <f t="shared" si="14"/>
        <v>0</v>
      </c>
      <c r="Z75" s="66">
        <f t="shared" si="14"/>
        <v>0</v>
      </c>
      <c r="AA75" s="66">
        <f t="shared" si="14"/>
        <v>0</v>
      </c>
      <c r="AB75" s="66">
        <f t="shared" si="14"/>
        <v>0</v>
      </c>
      <c r="AC75" s="66">
        <f t="shared" si="14"/>
        <v>0</v>
      </c>
      <c r="AD75" s="66">
        <f t="shared" si="14"/>
        <v>0</v>
      </c>
      <c r="AE75" s="66">
        <f t="shared" si="14"/>
        <v>0</v>
      </c>
      <c r="AF75" s="66">
        <f t="shared" si="14"/>
        <v>0</v>
      </c>
      <c r="AG75" s="66">
        <f t="shared" si="14"/>
        <v>0</v>
      </c>
      <c r="AH75" s="66">
        <f t="shared" si="14"/>
        <v>0</v>
      </c>
      <c r="AI75" s="66">
        <f t="shared" si="14"/>
        <v>0</v>
      </c>
      <c r="AJ75" s="66">
        <f t="shared" si="14"/>
        <v>0</v>
      </c>
      <c r="AK75" s="66">
        <f t="shared" si="14"/>
        <v>0</v>
      </c>
      <c r="AL75" s="66">
        <f t="shared" si="14"/>
        <v>0</v>
      </c>
      <c r="AM75" s="66">
        <f t="shared" si="14"/>
        <v>0</v>
      </c>
      <c r="AN75" s="66">
        <f t="shared" si="14"/>
        <v>0</v>
      </c>
      <c r="AO75" s="66">
        <f t="shared" si="14"/>
        <v>0</v>
      </c>
      <c r="AP75" s="66">
        <f t="shared" si="14"/>
        <v>0</v>
      </c>
      <c r="AQ75" s="66">
        <f t="shared" si="14"/>
        <v>0</v>
      </c>
      <c r="AR75" s="66">
        <f t="shared" si="14"/>
        <v>0</v>
      </c>
      <c r="AS75" s="66">
        <f t="shared" si="14"/>
        <v>0</v>
      </c>
      <c r="AT75" s="66">
        <f t="shared" si="14"/>
        <v>0</v>
      </c>
      <c r="AU75" s="66">
        <f t="shared" si="14"/>
        <v>0</v>
      </c>
      <c r="AV75" s="66">
        <f t="shared" si="14"/>
        <v>0</v>
      </c>
      <c r="AW75" s="66">
        <f t="shared" si="14"/>
        <v>0</v>
      </c>
      <c r="AX75" s="66">
        <f t="shared" si="14"/>
        <v>0</v>
      </c>
      <c r="AY75" s="66">
        <f t="shared" si="14"/>
        <v>0</v>
      </c>
    </row>
    <row r="76" spans="1:51" ht="15.75" thickBot="1" x14ac:dyDescent="0.3">
      <c r="A76" s="8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ht="15.75" thickBot="1" x14ac:dyDescent="0.3">
      <c r="A77" s="85" t="s">
        <v>66</v>
      </c>
      <c r="B77" s="82">
        <f>SUM(B74:AY74)</f>
        <v>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ht="15.75" thickBot="1" x14ac:dyDescent="0.3">
      <c r="A78" s="85" t="s">
        <v>14</v>
      </c>
      <c r="B78" s="82">
        <f>SUM(B75:AY75)</f>
        <v>0</v>
      </c>
      <c r="D78" s="12"/>
    </row>
    <row r="79" spans="1:51" ht="15.75" thickBot="1" x14ac:dyDescent="0.3">
      <c r="A79" s="85"/>
      <c r="B79" s="11"/>
      <c r="D79" s="12"/>
    </row>
    <row r="80" spans="1:51" ht="19.5" thickBot="1" x14ac:dyDescent="0.35">
      <c r="A80" s="92" t="s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</row>
    <row r="81" spans="1:51" x14ac:dyDescent="0.25">
      <c r="A81" s="85" t="s">
        <v>16</v>
      </c>
      <c r="B81" s="89">
        <f t="shared" ref="B81:AY81" si="15">B$41+B$62</f>
        <v>0</v>
      </c>
      <c r="C81" s="67">
        <f t="shared" si="15"/>
        <v>0</v>
      </c>
      <c r="D81" s="67">
        <f t="shared" si="15"/>
        <v>0</v>
      </c>
      <c r="E81" s="67">
        <f t="shared" si="15"/>
        <v>0</v>
      </c>
      <c r="F81" s="67">
        <f t="shared" si="15"/>
        <v>0</v>
      </c>
      <c r="G81" s="67">
        <f t="shared" si="15"/>
        <v>0</v>
      </c>
      <c r="H81" s="67">
        <f t="shared" si="15"/>
        <v>0</v>
      </c>
      <c r="I81" s="67">
        <f t="shared" si="15"/>
        <v>0</v>
      </c>
      <c r="J81" s="67">
        <f t="shared" si="15"/>
        <v>0</v>
      </c>
      <c r="K81" s="67">
        <f t="shared" si="15"/>
        <v>0</v>
      </c>
      <c r="L81" s="67">
        <f t="shared" si="15"/>
        <v>0</v>
      </c>
      <c r="M81" s="67">
        <f t="shared" si="15"/>
        <v>0</v>
      </c>
      <c r="N81" s="67">
        <f t="shared" si="15"/>
        <v>0</v>
      </c>
      <c r="O81" s="67">
        <f t="shared" si="15"/>
        <v>0</v>
      </c>
      <c r="P81" s="67">
        <f t="shared" si="15"/>
        <v>0</v>
      </c>
      <c r="Q81" s="67">
        <f t="shared" si="15"/>
        <v>0</v>
      </c>
      <c r="R81" s="67">
        <f t="shared" si="15"/>
        <v>0</v>
      </c>
      <c r="S81" s="67">
        <f t="shared" si="15"/>
        <v>0</v>
      </c>
      <c r="T81" s="67">
        <f t="shared" si="15"/>
        <v>0</v>
      </c>
      <c r="U81" s="67">
        <f t="shared" si="15"/>
        <v>0</v>
      </c>
      <c r="V81" s="67">
        <f t="shared" si="15"/>
        <v>0</v>
      </c>
      <c r="W81" s="67">
        <f t="shared" si="15"/>
        <v>0</v>
      </c>
      <c r="X81" s="67">
        <f t="shared" si="15"/>
        <v>0</v>
      </c>
      <c r="Y81" s="67">
        <f t="shared" si="15"/>
        <v>0</v>
      </c>
      <c r="Z81" s="67">
        <f t="shared" si="15"/>
        <v>0</v>
      </c>
      <c r="AA81" s="67">
        <f t="shared" si="15"/>
        <v>0</v>
      </c>
      <c r="AB81" s="67">
        <f t="shared" si="15"/>
        <v>0</v>
      </c>
      <c r="AC81" s="67">
        <f t="shared" si="15"/>
        <v>0</v>
      </c>
      <c r="AD81" s="67">
        <f t="shared" si="15"/>
        <v>0</v>
      </c>
      <c r="AE81" s="67">
        <f t="shared" si="15"/>
        <v>0</v>
      </c>
      <c r="AF81" s="67">
        <f t="shared" si="15"/>
        <v>0</v>
      </c>
      <c r="AG81" s="67">
        <f t="shared" si="15"/>
        <v>0</v>
      </c>
      <c r="AH81" s="67">
        <f t="shared" si="15"/>
        <v>0</v>
      </c>
      <c r="AI81" s="67">
        <f t="shared" si="15"/>
        <v>0</v>
      </c>
      <c r="AJ81" s="67">
        <f t="shared" si="15"/>
        <v>0</v>
      </c>
      <c r="AK81" s="67">
        <f t="shared" si="15"/>
        <v>0</v>
      </c>
      <c r="AL81" s="67">
        <f t="shared" si="15"/>
        <v>0</v>
      </c>
      <c r="AM81" s="67">
        <f t="shared" si="15"/>
        <v>0</v>
      </c>
      <c r="AN81" s="67">
        <f t="shared" si="15"/>
        <v>0</v>
      </c>
      <c r="AO81" s="67">
        <f t="shared" si="15"/>
        <v>0</v>
      </c>
      <c r="AP81" s="67">
        <f t="shared" si="15"/>
        <v>0</v>
      </c>
      <c r="AQ81" s="67">
        <f t="shared" si="15"/>
        <v>0</v>
      </c>
      <c r="AR81" s="67">
        <f t="shared" si="15"/>
        <v>0</v>
      </c>
      <c r="AS81" s="67">
        <f t="shared" si="15"/>
        <v>0</v>
      </c>
      <c r="AT81" s="67">
        <f t="shared" si="15"/>
        <v>0</v>
      </c>
      <c r="AU81" s="67">
        <f t="shared" si="15"/>
        <v>0</v>
      </c>
      <c r="AV81" s="67">
        <f t="shared" si="15"/>
        <v>0</v>
      </c>
      <c r="AW81" s="67">
        <f t="shared" si="15"/>
        <v>0</v>
      </c>
      <c r="AX81" s="67">
        <f t="shared" si="15"/>
        <v>0</v>
      </c>
      <c r="AY81" s="67">
        <f t="shared" si="15"/>
        <v>0</v>
      </c>
    </row>
    <row r="82" spans="1:51" x14ac:dyDescent="0.25">
      <c r="A82" s="85" t="s">
        <v>75</v>
      </c>
      <c r="B82" s="90">
        <f t="shared" ref="B82:P82" si="16">B$44+B$74</f>
        <v>0</v>
      </c>
      <c r="C82" s="20">
        <f t="shared" si="16"/>
        <v>0</v>
      </c>
      <c r="D82" s="20">
        <f t="shared" si="16"/>
        <v>0</v>
      </c>
      <c r="E82" s="20">
        <f t="shared" si="16"/>
        <v>0</v>
      </c>
      <c r="F82" s="20">
        <f t="shared" si="16"/>
        <v>0</v>
      </c>
      <c r="G82" s="20">
        <f t="shared" si="16"/>
        <v>0</v>
      </c>
      <c r="H82" s="20">
        <f t="shared" si="16"/>
        <v>0</v>
      </c>
      <c r="I82" s="20">
        <f t="shared" si="16"/>
        <v>0</v>
      </c>
      <c r="J82" s="20">
        <f t="shared" si="16"/>
        <v>0</v>
      </c>
      <c r="K82" s="20">
        <f t="shared" si="16"/>
        <v>0</v>
      </c>
      <c r="L82" s="20">
        <f t="shared" si="16"/>
        <v>0</v>
      </c>
      <c r="M82" s="20">
        <f t="shared" si="16"/>
        <v>0</v>
      </c>
      <c r="N82" s="20">
        <f t="shared" si="16"/>
        <v>0</v>
      </c>
      <c r="O82" s="20">
        <f t="shared" si="16"/>
        <v>0</v>
      </c>
      <c r="P82" s="20">
        <f t="shared" si="16"/>
        <v>0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1:51" x14ac:dyDescent="0.25">
      <c r="A83" s="85" t="s">
        <v>80</v>
      </c>
      <c r="B83" s="90">
        <f>SUM($B82:B82)</f>
        <v>0</v>
      </c>
      <c r="C83" s="20">
        <f>SUM($B82:C82)</f>
        <v>0</v>
      </c>
      <c r="D83" s="20">
        <f>SUM($B82:D82)</f>
        <v>0</v>
      </c>
      <c r="E83" s="20">
        <f>SUM($B82:E82)</f>
        <v>0</v>
      </c>
      <c r="F83" s="20">
        <f>SUM($B82:F82)</f>
        <v>0</v>
      </c>
      <c r="G83" s="20">
        <f>SUM($B82:G82)</f>
        <v>0</v>
      </c>
      <c r="H83" s="20">
        <f>SUM($B82:H82)</f>
        <v>0</v>
      </c>
      <c r="I83" s="20">
        <f>SUM($B82:I82)</f>
        <v>0</v>
      </c>
      <c r="J83" s="20">
        <f>SUM($B82:J82)</f>
        <v>0</v>
      </c>
      <c r="K83" s="20">
        <f>SUM($B82:K82)</f>
        <v>0</v>
      </c>
      <c r="L83" s="20">
        <f>SUM($B82:L82)</f>
        <v>0</v>
      </c>
      <c r="M83" s="20">
        <f>SUM($B82:M82)</f>
        <v>0</v>
      </c>
      <c r="N83" s="20">
        <f>SUM($B82:N82)</f>
        <v>0</v>
      </c>
      <c r="O83" s="20">
        <f>SUM($B82:O82)</f>
        <v>0</v>
      </c>
      <c r="P83" s="20">
        <f>SUM($B82:P82)</f>
        <v>0</v>
      </c>
      <c r="Q83" s="20">
        <f>SUM($B82:Q82)</f>
        <v>0</v>
      </c>
      <c r="R83" s="20">
        <f>SUM($B82:R82)</f>
        <v>0</v>
      </c>
      <c r="S83" s="20">
        <f>SUM($B82:S82)</f>
        <v>0</v>
      </c>
      <c r="T83" s="20">
        <f>SUM($B82:T82)</f>
        <v>0</v>
      </c>
      <c r="U83" s="20">
        <f>SUM($B82:U82)</f>
        <v>0</v>
      </c>
      <c r="V83" s="20">
        <f>SUM($B82:V82)</f>
        <v>0</v>
      </c>
      <c r="W83" s="20">
        <f>SUM($B82:W82)</f>
        <v>0</v>
      </c>
      <c r="X83" s="20">
        <f>SUM($B82:X82)</f>
        <v>0</v>
      </c>
      <c r="Y83" s="20">
        <f>SUM($B82:Y82)</f>
        <v>0</v>
      </c>
      <c r="Z83" s="20">
        <f>SUM($B82:Z82)</f>
        <v>0</v>
      </c>
      <c r="AA83" s="20">
        <f>SUM($B82:AA82)</f>
        <v>0</v>
      </c>
      <c r="AB83" s="20">
        <f>SUM($B82:AB82)</f>
        <v>0</v>
      </c>
      <c r="AC83" s="20">
        <f>SUM($B82:AC82)</f>
        <v>0</v>
      </c>
      <c r="AD83" s="20">
        <f>SUM($B82:AD82)</f>
        <v>0</v>
      </c>
      <c r="AE83" s="20">
        <f>SUM($B82:AE82)</f>
        <v>0</v>
      </c>
      <c r="AF83" s="20">
        <f>SUM($B82:AF82)</f>
        <v>0</v>
      </c>
      <c r="AG83" s="20">
        <f>SUM($B82:AG82)</f>
        <v>0</v>
      </c>
      <c r="AH83" s="20">
        <f>SUM($B82:AH82)</f>
        <v>0</v>
      </c>
      <c r="AI83" s="20">
        <f>SUM($B82:AI82)</f>
        <v>0</v>
      </c>
      <c r="AJ83" s="20">
        <f>SUM($B82:AJ82)</f>
        <v>0</v>
      </c>
      <c r="AK83" s="20">
        <f>SUM($B82:AK82)</f>
        <v>0</v>
      </c>
      <c r="AL83" s="20">
        <f>SUM($B82:AL82)</f>
        <v>0</v>
      </c>
      <c r="AM83" s="20">
        <f>SUM($B82:AM82)</f>
        <v>0</v>
      </c>
      <c r="AN83" s="20">
        <f>SUM($B82:AN82)</f>
        <v>0</v>
      </c>
      <c r="AO83" s="20">
        <f>SUM($B82:AO82)</f>
        <v>0</v>
      </c>
      <c r="AP83" s="20">
        <f>SUM($B82:AP82)</f>
        <v>0</v>
      </c>
      <c r="AQ83" s="20">
        <f>SUM($B82:AQ82)</f>
        <v>0</v>
      </c>
      <c r="AR83" s="20">
        <f>SUM($B82:AR82)</f>
        <v>0</v>
      </c>
      <c r="AS83" s="20">
        <f>SUM($B82:AS82)</f>
        <v>0</v>
      </c>
      <c r="AT83" s="20">
        <f>SUM($B82:AT82)</f>
        <v>0</v>
      </c>
      <c r="AU83" s="20">
        <f>SUM($B82:AU82)</f>
        <v>0</v>
      </c>
      <c r="AV83" s="20">
        <f>SUM($B82:AV82)</f>
        <v>0</v>
      </c>
      <c r="AW83" s="20">
        <f>SUM($B82:AW82)</f>
        <v>0</v>
      </c>
      <c r="AX83" s="20">
        <f>SUM($B82:AX82)</f>
        <v>0</v>
      </c>
      <c r="AY83" s="20">
        <f>SUM($B82:AY82)</f>
        <v>0</v>
      </c>
    </row>
    <row r="84" spans="1:51" x14ac:dyDescent="0.25">
      <c r="A84" s="85" t="s">
        <v>76</v>
      </c>
      <c r="B84" s="90">
        <f t="shared" ref="B84:P84" si="17">B$45+B$75</f>
        <v>0</v>
      </c>
      <c r="C84" s="20">
        <f t="shared" si="17"/>
        <v>0</v>
      </c>
      <c r="D84" s="20">
        <f t="shared" si="17"/>
        <v>0</v>
      </c>
      <c r="E84" s="20">
        <f t="shared" si="17"/>
        <v>0</v>
      </c>
      <c r="F84" s="20">
        <f t="shared" si="17"/>
        <v>0</v>
      </c>
      <c r="G84" s="20">
        <f t="shared" si="17"/>
        <v>0</v>
      </c>
      <c r="H84" s="20">
        <f t="shared" si="17"/>
        <v>0</v>
      </c>
      <c r="I84" s="20">
        <f t="shared" si="17"/>
        <v>0</v>
      </c>
      <c r="J84" s="20">
        <f t="shared" si="17"/>
        <v>0</v>
      </c>
      <c r="K84" s="20">
        <f t="shared" si="17"/>
        <v>0</v>
      </c>
      <c r="L84" s="20">
        <f t="shared" si="17"/>
        <v>0</v>
      </c>
      <c r="M84" s="20">
        <f t="shared" si="17"/>
        <v>0</v>
      </c>
      <c r="N84" s="20">
        <f t="shared" si="17"/>
        <v>0</v>
      </c>
      <c r="O84" s="20">
        <f t="shared" si="17"/>
        <v>0</v>
      </c>
      <c r="P84" s="20">
        <f t="shared" si="17"/>
        <v>0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</row>
    <row r="85" spans="1:51" ht="15.75" thickBot="1" x14ac:dyDescent="0.3">
      <c r="A85" s="91" t="s">
        <v>81</v>
      </c>
      <c r="B85" s="90">
        <f>SUM($B84:B84)</f>
        <v>0</v>
      </c>
      <c r="C85" s="20">
        <f>SUM($B84:C84)</f>
        <v>0</v>
      </c>
      <c r="D85" s="20">
        <f>SUM($B84:D84)</f>
        <v>0</v>
      </c>
      <c r="E85" s="20">
        <f>SUM($B84:E84)</f>
        <v>0</v>
      </c>
      <c r="F85" s="20">
        <f>SUM($B84:F84)</f>
        <v>0</v>
      </c>
      <c r="G85" s="20">
        <f>SUM($B84:G84)</f>
        <v>0</v>
      </c>
      <c r="H85" s="20">
        <f>SUM($B84:H84)</f>
        <v>0</v>
      </c>
      <c r="I85" s="20">
        <f>SUM($B84:I84)</f>
        <v>0</v>
      </c>
      <c r="J85" s="20">
        <f>SUM($B84:J84)</f>
        <v>0</v>
      </c>
      <c r="K85" s="20">
        <f>SUM($B84:K84)</f>
        <v>0</v>
      </c>
      <c r="L85" s="20">
        <f>SUM($B84:L84)</f>
        <v>0</v>
      </c>
      <c r="M85" s="20">
        <f>SUM($B84:M84)</f>
        <v>0</v>
      </c>
      <c r="N85" s="20">
        <f>SUM($B84:N84)</f>
        <v>0</v>
      </c>
      <c r="O85" s="20">
        <f>SUM($B84:O84)</f>
        <v>0</v>
      </c>
      <c r="P85" s="20">
        <f>SUM($B84:P84)</f>
        <v>0</v>
      </c>
      <c r="Q85" s="20">
        <f>SUM($B84:Q84)</f>
        <v>0</v>
      </c>
      <c r="R85" s="20">
        <f>SUM($B84:R84)</f>
        <v>0</v>
      </c>
      <c r="S85" s="20">
        <f>SUM($B84:S84)</f>
        <v>0</v>
      </c>
      <c r="T85" s="20">
        <f>SUM($B84:T84)</f>
        <v>0</v>
      </c>
      <c r="U85" s="20">
        <f>SUM($B84:U84)</f>
        <v>0</v>
      </c>
      <c r="V85" s="20">
        <f>SUM($B84:V84)</f>
        <v>0</v>
      </c>
      <c r="W85" s="20">
        <f>SUM($B84:W84)</f>
        <v>0</v>
      </c>
      <c r="X85" s="20">
        <f>SUM($B84:X84)</f>
        <v>0</v>
      </c>
      <c r="Y85" s="20">
        <f>SUM($B84:Y84)</f>
        <v>0</v>
      </c>
      <c r="Z85" s="20">
        <f>SUM($B84:Z84)</f>
        <v>0</v>
      </c>
      <c r="AA85" s="20">
        <f>SUM($B84:AA84)</f>
        <v>0</v>
      </c>
      <c r="AB85" s="20">
        <f>SUM($B84:AB84)</f>
        <v>0</v>
      </c>
      <c r="AC85" s="20">
        <f>SUM($B84:AC84)</f>
        <v>0</v>
      </c>
      <c r="AD85" s="20">
        <f>SUM($B84:AD84)</f>
        <v>0</v>
      </c>
      <c r="AE85" s="20">
        <f>SUM($B84:AE84)</f>
        <v>0</v>
      </c>
      <c r="AF85" s="20">
        <f>SUM($B84:AF84)</f>
        <v>0</v>
      </c>
      <c r="AG85" s="20">
        <f>SUM($B84:AG84)</f>
        <v>0</v>
      </c>
      <c r="AH85" s="20">
        <f>SUM($B84:AH84)</f>
        <v>0</v>
      </c>
      <c r="AI85" s="20">
        <f>SUM($B84:AI84)</f>
        <v>0</v>
      </c>
      <c r="AJ85" s="20">
        <f>SUM($B84:AJ84)</f>
        <v>0</v>
      </c>
      <c r="AK85" s="20">
        <f>SUM($B84:AK84)</f>
        <v>0</v>
      </c>
      <c r="AL85" s="20">
        <f>SUM($B84:AL84)</f>
        <v>0</v>
      </c>
      <c r="AM85" s="20">
        <f>SUM($B84:AM84)</f>
        <v>0</v>
      </c>
      <c r="AN85" s="20">
        <f>SUM($B84:AN84)</f>
        <v>0</v>
      </c>
      <c r="AO85" s="20">
        <f>SUM($B84:AO84)</f>
        <v>0</v>
      </c>
      <c r="AP85" s="20">
        <f>SUM($B84:AP84)</f>
        <v>0</v>
      </c>
      <c r="AQ85" s="20">
        <f>SUM($B84:AQ84)</f>
        <v>0</v>
      </c>
      <c r="AR85" s="20">
        <f>SUM($B84:AR84)</f>
        <v>0</v>
      </c>
      <c r="AS85" s="20">
        <f>SUM($B84:AS84)</f>
        <v>0</v>
      </c>
      <c r="AT85" s="20">
        <f>SUM($B84:AT84)</f>
        <v>0</v>
      </c>
      <c r="AU85" s="20">
        <f>SUM($B84:AU84)</f>
        <v>0</v>
      </c>
      <c r="AV85" s="20">
        <f>SUM($B84:AV84)</f>
        <v>0</v>
      </c>
      <c r="AW85" s="20">
        <f>SUM($B84:AW84)</f>
        <v>0</v>
      </c>
      <c r="AX85" s="20">
        <f>SUM($B84:AX84)</f>
        <v>0</v>
      </c>
      <c r="AY85" s="20">
        <f>SUM($B84:AY84)</f>
        <v>0</v>
      </c>
    </row>
    <row r="86" spans="1:51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1:51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1:51" x14ac:dyDescent="0.25">
      <c r="A88" s="14"/>
    </row>
  </sheetData>
  <sheetProtection selectLockedCells="1"/>
  <hyperlinks>
    <hyperlink ref="A12" r:id="rId1" xr:uid="{B05EA30E-27EB-448C-BBF9-001E2B649E87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06AC8-FF36-4D9F-A728-287C3A42EDC3}">
  <dimension ref="A11:AY88"/>
  <sheetViews>
    <sheetView workbookViewId="0"/>
  </sheetViews>
  <sheetFormatPr defaultRowHeight="15" x14ac:dyDescent="0.25"/>
  <cols>
    <col min="1" max="1" width="48.140625" customWidth="1"/>
    <col min="2" max="51" width="14.7109375" customWidth="1"/>
  </cols>
  <sheetData>
    <row r="11" spans="1:2" ht="21" x14ac:dyDescent="0.35">
      <c r="A11" s="5" t="s">
        <v>58</v>
      </c>
    </row>
    <row r="12" spans="1:2" ht="15.75" x14ac:dyDescent="0.25">
      <c r="A12" s="76" t="s">
        <v>59</v>
      </c>
    </row>
    <row r="13" spans="1:2" ht="15.75" thickBot="1" x14ac:dyDescent="0.3"/>
    <row r="14" spans="1:2" ht="21.75" thickBot="1" x14ac:dyDescent="0.4">
      <c r="A14" s="93" t="s">
        <v>3</v>
      </c>
      <c r="B14" s="8" t="s">
        <v>5</v>
      </c>
    </row>
    <row r="15" spans="1:2" ht="18.75" x14ac:dyDescent="0.3">
      <c r="A15" s="4" t="s">
        <v>32</v>
      </c>
      <c r="B15" s="8" t="s">
        <v>4</v>
      </c>
    </row>
    <row r="16" spans="1:2" x14ac:dyDescent="0.25">
      <c r="A16" s="7">
        <f ca="1">TODAY()</f>
        <v>45815</v>
      </c>
    </row>
    <row r="17" spans="1:51" x14ac:dyDescent="0.25">
      <c r="A17" s="7"/>
    </row>
    <row r="18" spans="1:51" x14ac:dyDescent="0.25">
      <c r="A18" s="16" t="s">
        <v>11</v>
      </c>
    </row>
    <row r="19" spans="1:51" x14ac:dyDescent="0.25">
      <c r="A19" t="s">
        <v>54</v>
      </c>
      <c r="B19" s="68">
        <v>0.1</v>
      </c>
    </row>
    <row r="20" spans="1:51" x14ac:dyDescent="0.25">
      <c r="A20" t="s">
        <v>6</v>
      </c>
      <c r="B20" s="69">
        <v>5</v>
      </c>
      <c r="C20" s="6" t="s">
        <v>2</v>
      </c>
      <c r="D20" t="s">
        <v>60</v>
      </c>
    </row>
    <row r="21" spans="1:51" x14ac:dyDescent="0.25">
      <c r="A21" s="1"/>
      <c r="B21" s="9"/>
      <c r="C21" s="6"/>
    </row>
    <row r="22" spans="1:51" x14ac:dyDescent="0.25">
      <c r="A22" s="14" t="s">
        <v>12</v>
      </c>
      <c r="B22" s="6" t="s">
        <v>62</v>
      </c>
      <c r="C22" s="9" t="s">
        <v>61</v>
      </c>
    </row>
    <row r="23" spans="1:51" x14ac:dyDescent="0.25">
      <c r="A23" t="s">
        <v>18</v>
      </c>
      <c r="B23" s="66">
        <f>-$B$64</f>
        <v>0</v>
      </c>
      <c r="C23" s="66">
        <f>-$B$64</f>
        <v>0</v>
      </c>
    </row>
    <row r="24" spans="1:51" x14ac:dyDescent="0.25">
      <c r="A24" t="s">
        <v>10</v>
      </c>
      <c r="B24" s="66">
        <f>-$B$65</f>
        <v>0</v>
      </c>
      <c r="C24" s="66">
        <f>-$B$65</f>
        <v>0</v>
      </c>
    </row>
    <row r="25" spans="1:51" x14ac:dyDescent="0.25">
      <c r="A25" t="s">
        <v>8</v>
      </c>
      <c r="B25" s="66">
        <f>$B$47</f>
        <v>0</v>
      </c>
      <c r="C25" s="66">
        <f>$B$46</f>
        <v>0</v>
      </c>
    </row>
    <row r="26" spans="1:51" x14ac:dyDescent="0.25">
      <c r="A26" t="s">
        <v>9</v>
      </c>
      <c r="B26" s="66">
        <f>-$B$77</f>
        <v>0</v>
      </c>
      <c r="C26" s="66">
        <f>-$B$78</f>
        <v>0</v>
      </c>
    </row>
    <row r="27" spans="1:51" x14ac:dyDescent="0.25">
      <c r="A27" t="s">
        <v>19</v>
      </c>
      <c r="B27" s="70">
        <f>IF($B$26&lt;&gt;0,$B$25/$B$26,0)</f>
        <v>0</v>
      </c>
      <c r="C27" s="70">
        <f>IF($B$26&lt;&gt;0,$B$25/$B$26,0)</f>
        <v>0</v>
      </c>
    </row>
    <row r="28" spans="1:51" x14ac:dyDescent="0.25">
      <c r="A28" t="s">
        <v>7</v>
      </c>
      <c r="B28" s="66">
        <f>SUM(B82:AZ82)</f>
        <v>0</v>
      </c>
      <c r="C28" s="66">
        <f>SUM(B84:AY84)</f>
        <v>0</v>
      </c>
    </row>
    <row r="29" spans="1:51" x14ac:dyDescent="0.25">
      <c r="A29" s="1"/>
      <c r="B29" s="13"/>
    </row>
    <row r="30" spans="1:51" x14ac:dyDescent="0.25">
      <c r="A30" s="1" t="s">
        <v>56</v>
      </c>
      <c r="B30" s="73">
        <v>0</v>
      </c>
      <c r="C30" s="73">
        <f>IF(B$30+2&gt;$B$20,1000,B$30+1)</f>
        <v>1</v>
      </c>
      <c r="D30" s="73">
        <f t="shared" ref="D30:AY30" si="0">IF(C$30+2&gt;$B$20,1000,C$30+1)</f>
        <v>2</v>
      </c>
      <c r="E30" s="73">
        <f t="shared" si="0"/>
        <v>3</v>
      </c>
      <c r="F30" s="73">
        <f t="shared" si="0"/>
        <v>4</v>
      </c>
      <c r="G30" s="73">
        <f t="shared" si="0"/>
        <v>1000</v>
      </c>
      <c r="H30" s="73">
        <f t="shared" si="0"/>
        <v>1000</v>
      </c>
      <c r="I30" s="73">
        <f t="shared" si="0"/>
        <v>1000</v>
      </c>
      <c r="J30" s="73">
        <f t="shared" si="0"/>
        <v>1000</v>
      </c>
      <c r="K30" s="73">
        <f t="shared" si="0"/>
        <v>1000</v>
      </c>
      <c r="L30" s="73">
        <f t="shared" si="0"/>
        <v>1000</v>
      </c>
      <c r="M30" s="73">
        <f t="shared" si="0"/>
        <v>1000</v>
      </c>
      <c r="N30" s="73">
        <f t="shared" si="0"/>
        <v>1000</v>
      </c>
      <c r="O30" s="73">
        <f t="shared" si="0"/>
        <v>1000</v>
      </c>
      <c r="P30" s="73">
        <f t="shared" si="0"/>
        <v>1000</v>
      </c>
      <c r="Q30" s="73">
        <f t="shared" si="0"/>
        <v>1000</v>
      </c>
      <c r="R30" s="73">
        <f t="shared" si="0"/>
        <v>1000</v>
      </c>
      <c r="S30" s="73">
        <f t="shared" si="0"/>
        <v>1000</v>
      </c>
      <c r="T30" s="73">
        <f t="shared" si="0"/>
        <v>1000</v>
      </c>
      <c r="U30" s="73">
        <f t="shared" si="0"/>
        <v>1000</v>
      </c>
      <c r="V30" s="73">
        <f t="shared" si="0"/>
        <v>1000</v>
      </c>
      <c r="W30" s="73">
        <f t="shared" si="0"/>
        <v>1000</v>
      </c>
      <c r="X30" s="73">
        <f t="shared" si="0"/>
        <v>1000</v>
      </c>
      <c r="Y30" s="73">
        <f t="shared" si="0"/>
        <v>1000</v>
      </c>
      <c r="Z30" s="73">
        <f t="shared" si="0"/>
        <v>1000</v>
      </c>
      <c r="AA30" s="73">
        <f t="shared" si="0"/>
        <v>1000</v>
      </c>
      <c r="AB30" s="73">
        <f t="shared" si="0"/>
        <v>1000</v>
      </c>
      <c r="AC30" s="73">
        <f t="shared" si="0"/>
        <v>1000</v>
      </c>
      <c r="AD30" s="73">
        <f t="shared" si="0"/>
        <v>1000</v>
      </c>
      <c r="AE30" s="73">
        <f t="shared" si="0"/>
        <v>1000</v>
      </c>
      <c r="AF30" s="73">
        <f t="shared" si="0"/>
        <v>1000</v>
      </c>
      <c r="AG30" s="73">
        <f t="shared" si="0"/>
        <v>1000</v>
      </c>
      <c r="AH30" s="73">
        <f t="shared" si="0"/>
        <v>1000</v>
      </c>
      <c r="AI30" s="73">
        <f t="shared" si="0"/>
        <v>1000</v>
      </c>
      <c r="AJ30" s="73">
        <f t="shared" si="0"/>
        <v>1000</v>
      </c>
      <c r="AK30" s="73">
        <f t="shared" si="0"/>
        <v>1000</v>
      </c>
      <c r="AL30" s="73">
        <f t="shared" si="0"/>
        <v>1000</v>
      </c>
      <c r="AM30" s="73">
        <f t="shared" si="0"/>
        <v>1000</v>
      </c>
      <c r="AN30" s="73">
        <f t="shared" si="0"/>
        <v>1000</v>
      </c>
      <c r="AO30" s="73">
        <f t="shared" si="0"/>
        <v>1000</v>
      </c>
      <c r="AP30" s="73">
        <f t="shared" si="0"/>
        <v>1000</v>
      </c>
      <c r="AQ30" s="73">
        <f t="shared" si="0"/>
        <v>1000</v>
      </c>
      <c r="AR30" s="73">
        <f t="shared" si="0"/>
        <v>1000</v>
      </c>
      <c r="AS30" s="73">
        <f t="shared" si="0"/>
        <v>1000</v>
      </c>
      <c r="AT30" s="73">
        <f t="shared" si="0"/>
        <v>1000</v>
      </c>
      <c r="AU30" s="73">
        <f t="shared" si="0"/>
        <v>1000</v>
      </c>
      <c r="AV30" s="73">
        <f t="shared" si="0"/>
        <v>1000</v>
      </c>
      <c r="AW30" s="73">
        <f t="shared" si="0"/>
        <v>1000</v>
      </c>
      <c r="AX30" s="73">
        <f t="shared" si="0"/>
        <v>1000</v>
      </c>
      <c r="AY30" s="73">
        <f t="shared" si="0"/>
        <v>1000</v>
      </c>
    </row>
    <row r="31" spans="1:51" x14ac:dyDescent="0.25">
      <c r="A31" s="3" t="s">
        <v>0</v>
      </c>
      <c r="B31" s="73">
        <v>2025</v>
      </c>
      <c r="C31" s="73">
        <f>B31+1</f>
        <v>2026</v>
      </c>
      <c r="D31" s="73">
        <f t="shared" ref="D31:AY31" si="1">C31+1</f>
        <v>2027</v>
      </c>
      <c r="E31" s="73">
        <f t="shared" si="1"/>
        <v>2028</v>
      </c>
      <c r="F31" s="73">
        <f t="shared" si="1"/>
        <v>2029</v>
      </c>
      <c r="G31" s="73">
        <f t="shared" si="1"/>
        <v>2030</v>
      </c>
      <c r="H31" s="73">
        <f t="shared" si="1"/>
        <v>2031</v>
      </c>
      <c r="I31" s="73">
        <f t="shared" si="1"/>
        <v>2032</v>
      </c>
      <c r="J31" s="73">
        <f t="shared" si="1"/>
        <v>2033</v>
      </c>
      <c r="K31" s="73">
        <f t="shared" si="1"/>
        <v>2034</v>
      </c>
      <c r="L31" s="73">
        <f t="shared" si="1"/>
        <v>2035</v>
      </c>
      <c r="M31" s="73">
        <f t="shared" si="1"/>
        <v>2036</v>
      </c>
      <c r="N31" s="73">
        <f t="shared" si="1"/>
        <v>2037</v>
      </c>
      <c r="O31" s="73">
        <f t="shared" si="1"/>
        <v>2038</v>
      </c>
      <c r="P31" s="73">
        <f t="shared" si="1"/>
        <v>2039</v>
      </c>
      <c r="Q31" s="73">
        <f t="shared" si="1"/>
        <v>2040</v>
      </c>
      <c r="R31" s="73">
        <f t="shared" si="1"/>
        <v>2041</v>
      </c>
      <c r="S31" s="73">
        <f t="shared" si="1"/>
        <v>2042</v>
      </c>
      <c r="T31" s="73">
        <f t="shared" si="1"/>
        <v>2043</v>
      </c>
      <c r="U31" s="73">
        <f t="shared" si="1"/>
        <v>2044</v>
      </c>
      <c r="V31" s="73">
        <f t="shared" si="1"/>
        <v>2045</v>
      </c>
      <c r="W31" s="73">
        <f t="shared" si="1"/>
        <v>2046</v>
      </c>
      <c r="X31" s="73">
        <f t="shared" si="1"/>
        <v>2047</v>
      </c>
      <c r="Y31" s="73">
        <f t="shared" si="1"/>
        <v>2048</v>
      </c>
      <c r="Z31" s="73">
        <f t="shared" si="1"/>
        <v>2049</v>
      </c>
      <c r="AA31" s="73">
        <f t="shared" si="1"/>
        <v>2050</v>
      </c>
      <c r="AB31" s="73">
        <f t="shared" si="1"/>
        <v>2051</v>
      </c>
      <c r="AC31" s="73">
        <f t="shared" si="1"/>
        <v>2052</v>
      </c>
      <c r="AD31" s="73">
        <f t="shared" si="1"/>
        <v>2053</v>
      </c>
      <c r="AE31" s="73">
        <f t="shared" si="1"/>
        <v>2054</v>
      </c>
      <c r="AF31" s="73">
        <f t="shared" si="1"/>
        <v>2055</v>
      </c>
      <c r="AG31" s="73">
        <f t="shared" si="1"/>
        <v>2056</v>
      </c>
      <c r="AH31" s="73">
        <f t="shared" si="1"/>
        <v>2057</v>
      </c>
      <c r="AI31" s="73">
        <f t="shared" si="1"/>
        <v>2058</v>
      </c>
      <c r="AJ31" s="73">
        <f t="shared" si="1"/>
        <v>2059</v>
      </c>
      <c r="AK31" s="73">
        <f t="shared" si="1"/>
        <v>2060</v>
      </c>
      <c r="AL31" s="73">
        <f t="shared" si="1"/>
        <v>2061</v>
      </c>
      <c r="AM31" s="73">
        <f t="shared" si="1"/>
        <v>2062</v>
      </c>
      <c r="AN31" s="73">
        <f t="shared" si="1"/>
        <v>2063</v>
      </c>
      <c r="AO31" s="73">
        <f t="shared" si="1"/>
        <v>2064</v>
      </c>
      <c r="AP31" s="73">
        <f t="shared" si="1"/>
        <v>2065</v>
      </c>
      <c r="AQ31" s="73">
        <f t="shared" si="1"/>
        <v>2066</v>
      </c>
      <c r="AR31" s="73">
        <f t="shared" si="1"/>
        <v>2067</v>
      </c>
      <c r="AS31" s="73">
        <f t="shared" si="1"/>
        <v>2068</v>
      </c>
      <c r="AT31" s="73">
        <f t="shared" si="1"/>
        <v>2069</v>
      </c>
      <c r="AU31" s="73">
        <f t="shared" si="1"/>
        <v>2070</v>
      </c>
      <c r="AV31" s="73">
        <f t="shared" si="1"/>
        <v>2071</v>
      </c>
      <c r="AW31" s="73">
        <f t="shared" si="1"/>
        <v>2072</v>
      </c>
      <c r="AX31" s="73">
        <f t="shared" si="1"/>
        <v>2073</v>
      </c>
      <c r="AY31" s="73">
        <f t="shared" si="1"/>
        <v>2074</v>
      </c>
    </row>
    <row r="32" spans="1:51" x14ac:dyDescent="0.25">
      <c r="A32" t="s">
        <v>1</v>
      </c>
      <c r="B32" s="71">
        <f t="shared" ref="B32:AY32" si="2">(1+$B$19)^(-B$30-0.5)</f>
        <v>0.95346258924559224</v>
      </c>
      <c r="C32" s="71">
        <f t="shared" si="2"/>
        <v>0.86678417204144742</v>
      </c>
      <c r="D32" s="71">
        <f t="shared" si="2"/>
        <v>0.78798561094677033</v>
      </c>
      <c r="E32" s="71">
        <f t="shared" si="2"/>
        <v>0.71635055540615489</v>
      </c>
      <c r="F32" s="71">
        <f t="shared" si="2"/>
        <v>0.65122777764195883</v>
      </c>
      <c r="G32" s="71">
        <f t="shared" si="2"/>
        <v>3.8602772662155059E-42</v>
      </c>
      <c r="H32" s="71">
        <f t="shared" si="2"/>
        <v>3.8602772662155059E-42</v>
      </c>
      <c r="I32" s="71">
        <f t="shared" si="2"/>
        <v>3.8602772662155059E-42</v>
      </c>
      <c r="J32" s="71">
        <f t="shared" si="2"/>
        <v>3.8602772662155059E-42</v>
      </c>
      <c r="K32" s="71">
        <f t="shared" si="2"/>
        <v>3.8602772662155059E-42</v>
      </c>
      <c r="L32" s="71">
        <f t="shared" si="2"/>
        <v>3.8602772662155059E-42</v>
      </c>
      <c r="M32" s="71">
        <f t="shared" si="2"/>
        <v>3.8602772662155059E-42</v>
      </c>
      <c r="N32" s="71">
        <f t="shared" si="2"/>
        <v>3.8602772662155059E-42</v>
      </c>
      <c r="O32" s="71">
        <f t="shared" si="2"/>
        <v>3.8602772662155059E-42</v>
      </c>
      <c r="P32" s="71">
        <f t="shared" si="2"/>
        <v>3.8602772662155059E-42</v>
      </c>
      <c r="Q32" s="71">
        <f t="shared" si="2"/>
        <v>3.8602772662155059E-42</v>
      </c>
      <c r="R32" s="71">
        <f t="shared" si="2"/>
        <v>3.8602772662155059E-42</v>
      </c>
      <c r="S32" s="71">
        <f t="shared" si="2"/>
        <v>3.8602772662155059E-42</v>
      </c>
      <c r="T32" s="71">
        <f t="shared" si="2"/>
        <v>3.8602772662155059E-42</v>
      </c>
      <c r="U32" s="71">
        <f t="shared" si="2"/>
        <v>3.8602772662155059E-42</v>
      </c>
      <c r="V32" s="71">
        <f t="shared" si="2"/>
        <v>3.8602772662155059E-42</v>
      </c>
      <c r="W32" s="71">
        <f t="shared" si="2"/>
        <v>3.8602772662155059E-42</v>
      </c>
      <c r="X32" s="71">
        <f t="shared" si="2"/>
        <v>3.8602772662155059E-42</v>
      </c>
      <c r="Y32" s="71">
        <f t="shared" si="2"/>
        <v>3.8602772662155059E-42</v>
      </c>
      <c r="Z32" s="71">
        <f t="shared" si="2"/>
        <v>3.8602772662155059E-42</v>
      </c>
      <c r="AA32" s="71">
        <f t="shared" si="2"/>
        <v>3.8602772662155059E-42</v>
      </c>
      <c r="AB32" s="71">
        <f t="shared" si="2"/>
        <v>3.8602772662155059E-42</v>
      </c>
      <c r="AC32" s="71">
        <f t="shared" si="2"/>
        <v>3.8602772662155059E-42</v>
      </c>
      <c r="AD32" s="71">
        <f t="shared" si="2"/>
        <v>3.8602772662155059E-42</v>
      </c>
      <c r="AE32" s="71">
        <f t="shared" si="2"/>
        <v>3.8602772662155059E-42</v>
      </c>
      <c r="AF32" s="71">
        <f t="shared" si="2"/>
        <v>3.8602772662155059E-42</v>
      </c>
      <c r="AG32" s="71">
        <f t="shared" si="2"/>
        <v>3.8602772662155059E-42</v>
      </c>
      <c r="AH32" s="71">
        <f t="shared" si="2"/>
        <v>3.8602772662155059E-42</v>
      </c>
      <c r="AI32" s="71">
        <f t="shared" si="2"/>
        <v>3.8602772662155059E-42</v>
      </c>
      <c r="AJ32" s="71">
        <f t="shared" si="2"/>
        <v>3.8602772662155059E-42</v>
      </c>
      <c r="AK32" s="71">
        <f t="shared" si="2"/>
        <v>3.8602772662155059E-42</v>
      </c>
      <c r="AL32" s="71">
        <f t="shared" si="2"/>
        <v>3.8602772662155059E-42</v>
      </c>
      <c r="AM32" s="71">
        <f t="shared" si="2"/>
        <v>3.8602772662155059E-42</v>
      </c>
      <c r="AN32" s="71">
        <f t="shared" si="2"/>
        <v>3.8602772662155059E-42</v>
      </c>
      <c r="AO32" s="71">
        <f t="shared" si="2"/>
        <v>3.8602772662155059E-42</v>
      </c>
      <c r="AP32" s="71">
        <f t="shared" si="2"/>
        <v>3.8602772662155059E-42</v>
      </c>
      <c r="AQ32" s="71">
        <f t="shared" si="2"/>
        <v>3.8602772662155059E-42</v>
      </c>
      <c r="AR32" s="71">
        <f t="shared" si="2"/>
        <v>3.8602772662155059E-42</v>
      </c>
      <c r="AS32" s="71">
        <f t="shared" si="2"/>
        <v>3.8602772662155059E-42</v>
      </c>
      <c r="AT32" s="71">
        <f t="shared" si="2"/>
        <v>3.8602772662155059E-42</v>
      </c>
      <c r="AU32" s="71">
        <f t="shared" si="2"/>
        <v>3.8602772662155059E-42</v>
      </c>
      <c r="AV32" s="71">
        <f t="shared" si="2"/>
        <v>3.8602772662155059E-42</v>
      </c>
      <c r="AW32" s="71">
        <f t="shared" si="2"/>
        <v>3.8602772662155059E-42</v>
      </c>
      <c r="AX32" s="71">
        <f t="shared" si="2"/>
        <v>3.8602772662155059E-42</v>
      </c>
      <c r="AY32" s="71">
        <f t="shared" si="2"/>
        <v>3.8602772662155059E-42</v>
      </c>
    </row>
    <row r="33" spans="1:51" x14ac:dyDescent="0.25">
      <c r="A33" t="s">
        <v>68</v>
      </c>
      <c r="B33" s="71">
        <f t="shared" ref="B33:AY33" si="3">(1+$B$19)^(-B$30)</f>
        <v>1</v>
      </c>
      <c r="C33" s="71">
        <f t="shared" si="3"/>
        <v>0.90909090909090906</v>
      </c>
      <c r="D33" s="71">
        <f t="shared" si="3"/>
        <v>0.82644628099173545</v>
      </c>
      <c r="E33" s="71">
        <f t="shared" si="3"/>
        <v>0.75131480090157754</v>
      </c>
      <c r="F33" s="71">
        <f t="shared" si="3"/>
        <v>0.68301345536507052</v>
      </c>
      <c r="G33" s="71">
        <f t="shared" si="3"/>
        <v>4.0486929531969321E-42</v>
      </c>
      <c r="H33" s="71">
        <f t="shared" si="3"/>
        <v>4.0486929531969321E-42</v>
      </c>
      <c r="I33" s="71">
        <f t="shared" si="3"/>
        <v>4.0486929531969321E-42</v>
      </c>
      <c r="J33" s="71">
        <f t="shared" si="3"/>
        <v>4.0486929531969321E-42</v>
      </c>
      <c r="K33" s="71">
        <f t="shared" si="3"/>
        <v>4.0486929531969321E-42</v>
      </c>
      <c r="L33" s="71">
        <f t="shared" si="3"/>
        <v>4.0486929531969321E-42</v>
      </c>
      <c r="M33" s="71">
        <f t="shared" si="3"/>
        <v>4.0486929531969321E-42</v>
      </c>
      <c r="N33" s="71">
        <f t="shared" si="3"/>
        <v>4.0486929531969321E-42</v>
      </c>
      <c r="O33" s="71">
        <f t="shared" si="3"/>
        <v>4.0486929531969321E-42</v>
      </c>
      <c r="P33" s="71">
        <f t="shared" si="3"/>
        <v>4.0486929531969321E-42</v>
      </c>
      <c r="Q33" s="71">
        <f t="shared" si="3"/>
        <v>4.0486929531969321E-42</v>
      </c>
      <c r="R33" s="71">
        <f t="shared" si="3"/>
        <v>4.0486929531969321E-42</v>
      </c>
      <c r="S33" s="71">
        <f t="shared" si="3"/>
        <v>4.0486929531969321E-42</v>
      </c>
      <c r="T33" s="71">
        <f t="shared" si="3"/>
        <v>4.0486929531969321E-42</v>
      </c>
      <c r="U33" s="71">
        <f t="shared" si="3"/>
        <v>4.0486929531969321E-42</v>
      </c>
      <c r="V33" s="71">
        <f t="shared" si="3"/>
        <v>4.0486929531969321E-42</v>
      </c>
      <c r="W33" s="71">
        <f t="shared" si="3"/>
        <v>4.0486929531969321E-42</v>
      </c>
      <c r="X33" s="71">
        <f t="shared" si="3"/>
        <v>4.0486929531969321E-42</v>
      </c>
      <c r="Y33" s="71">
        <f t="shared" si="3"/>
        <v>4.0486929531969321E-42</v>
      </c>
      <c r="Z33" s="71">
        <f t="shared" si="3"/>
        <v>4.0486929531969321E-42</v>
      </c>
      <c r="AA33" s="71">
        <f t="shared" si="3"/>
        <v>4.0486929531969321E-42</v>
      </c>
      <c r="AB33" s="71">
        <f t="shared" si="3"/>
        <v>4.0486929531969321E-42</v>
      </c>
      <c r="AC33" s="71">
        <f t="shared" si="3"/>
        <v>4.0486929531969321E-42</v>
      </c>
      <c r="AD33" s="71">
        <f t="shared" si="3"/>
        <v>4.0486929531969321E-42</v>
      </c>
      <c r="AE33" s="71">
        <f t="shared" si="3"/>
        <v>4.0486929531969321E-42</v>
      </c>
      <c r="AF33" s="71">
        <f t="shared" si="3"/>
        <v>4.0486929531969321E-42</v>
      </c>
      <c r="AG33" s="71">
        <f t="shared" si="3"/>
        <v>4.0486929531969321E-42</v>
      </c>
      <c r="AH33" s="71">
        <f t="shared" si="3"/>
        <v>4.0486929531969321E-42</v>
      </c>
      <c r="AI33" s="71">
        <f t="shared" si="3"/>
        <v>4.0486929531969321E-42</v>
      </c>
      <c r="AJ33" s="71">
        <f t="shared" si="3"/>
        <v>4.0486929531969321E-42</v>
      </c>
      <c r="AK33" s="71">
        <f t="shared" si="3"/>
        <v>4.0486929531969321E-42</v>
      </c>
      <c r="AL33" s="71">
        <f t="shared" si="3"/>
        <v>4.0486929531969321E-42</v>
      </c>
      <c r="AM33" s="71">
        <f t="shared" si="3"/>
        <v>4.0486929531969321E-42</v>
      </c>
      <c r="AN33" s="71">
        <f t="shared" si="3"/>
        <v>4.0486929531969321E-42</v>
      </c>
      <c r="AO33" s="71">
        <f t="shared" si="3"/>
        <v>4.0486929531969321E-42</v>
      </c>
      <c r="AP33" s="71">
        <f t="shared" si="3"/>
        <v>4.0486929531969321E-42</v>
      </c>
      <c r="AQ33" s="71">
        <f t="shared" si="3"/>
        <v>4.0486929531969321E-42</v>
      </c>
      <c r="AR33" s="71">
        <f t="shared" si="3"/>
        <v>4.0486929531969321E-42</v>
      </c>
      <c r="AS33" s="71">
        <f t="shared" si="3"/>
        <v>4.0486929531969321E-42</v>
      </c>
      <c r="AT33" s="71">
        <f t="shared" si="3"/>
        <v>4.0486929531969321E-42</v>
      </c>
      <c r="AU33" s="71">
        <f t="shared" si="3"/>
        <v>4.0486929531969321E-42</v>
      </c>
      <c r="AV33" s="71">
        <f t="shared" si="3"/>
        <v>4.0486929531969321E-42</v>
      </c>
      <c r="AW33" s="71">
        <f t="shared" si="3"/>
        <v>4.0486929531969321E-42</v>
      </c>
      <c r="AX33" s="71">
        <f t="shared" si="3"/>
        <v>4.0486929531969321E-42</v>
      </c>
      <c r="AY33" s="71">
        <f t="shared" si="3"/>
        <v>4.0486929531969321E-42</v>
      </c>
    </row>
    <row r="34" spans="1:51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9.5" thickBot="1" x14ac:dyDescent="0.35">
      <c r="A35" s="92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t="s">
        <v>22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</row>
    <row r="37" spans="1:51" x14ac:dyDescent="0.25">
      <c r="A37" t="s">
        <v>23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</row>
    <row r="38" spans="1:51" x14ac:dyDescent="0.25">
      <c r="A38" t="s">
        <v>24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</row>
    <row r="39" spans="1:51" x14ac:dyDescent="0.25">
      <c r="A39" t="s">
        <v>25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</row>
    <row r="40" spans="1:51" x14ac:dyDescent="0.25">
      <c r="A40" t="s">
        <v>26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</row>
    <row r="41" spans="1:51" ht="15.75" thickBot="1" x14ac:dyDescent="0.3">
      <c r="A41" s="15" t="s">
        <v>67</v>
      </c>
      <c r="B41" s="66">
        <f t="shared" ref="B41:AY41" si="4">SUM(B36:B40)</f>
        <v>0</v>
      </c>
      <c r="C41" s="66">
        <f t="shared" si="4"/>
        <v>0</v>
      </c>
      <c r="D41" s="66">
        <f t="shared" si="4"/>
        <v>0</v>
      </c>
      <c r="E41" s="66">
        <f t="shared" si="4"/>
        <v>0</v>
      </c>
      <c r="F41" s="66">
        <f t="shared" si="4"/>
        <v>0</v>
      </c>
      <c r="G41" s="66">
        <f t="shared" si="4"/>
        <v>0</v>
      </c>
      <c r="H41" s="66">
        <f t="shared" si="4"/>
        <v>0</v>
      </c>
      <c r="I41" s="66">
        <f t="shared" si="4"/>
        <v>0</v>
      </c>
      <c r="J41" s="66">
        <f t="shared" si="4"/>
        <v>0</v>
      </c>
      <c r="K41" s="66">
        <f t="shared" si="4"/>
        <v>0</v>
      </c>
      <c r="L41" s="66">
        <f t="shared" si="4"/>
        <v>0</v>
      </c>
      <c r="M41" s="66">
        <f t="shared" si="4"/>
        <v>0</v>
      </c>
      <c r="N41" s="66">
        <f t="shared" si="4"/>
        <v>0</v>
      </c>
      <c r="O41" s="66">
        <f t="shared" si="4"/>
        <v>0</v>
      </c>
      <c r="P41" s="66">
        <f t="shared" si="4"/>
        <v>0</v>
      </c>
      <c r="Q41" s="66">
        <f t="shared" si="4"/>
        <v>0</v>
      </c>
      <c r="R41" s="66">
        <f t="shared" si="4"/>
        <v>0</v>
      </c>
      <c r="S41" s="66">
        <f t="shared" si="4"/>
        <v>0</v>
      </c>
      <c r="T41" s="66">
        <f t="shared" si="4"/>
        <v>0</v>
      </c>
      <c r="U41" s="66">
        <f t="shared" si="4"/>
        <v>0</v>
      </c>
      <c r="V41" s="66">
        <f t="shared" si="4"/>
        <v>0</v>
      </c>
      <c r="W41" s="66">
        <f t="shared" si="4"/>
        <v>0</v>
      </c>
      <c r="X41" s="66">
        <f t="shared" si="4"/>
        <v>0</v>
      </c>
      <c r="Y41" s="66">
        <f t="shared" si="4"/>
        <v>0</v>
      </c>
      <c r="Z41" s="66">
        <f t="shared" si="4"/>
        <v>0</v>
      </c>
      <c r="AA41" s="66">
        <f t="shared" si="4"/>
        <v>0</v>
      </c>
      <c r="AB41" s="66">
        <f t="shared" si="4"/>
        <v>0</v>
      </c>
      <c r="AC41" s="66">
        <f t="shared" si="4"/>
        <v>0</v>
      </c>
      <c r="AD41" s="66">
        <f t="shared" si="4"/>
        <v>0</v>
      </c>
      <c r="AE41" s="66">
        <f t="shared" si="4"/>
        <v>0</v>
      </c>
      <c r="AF41" s="66">
        <f t="shared" si="4"/>
        <v>0</v>
      </c>
      <c r="AG41" s="66">
        <f t="shared" si="4"/>
        <v>0</v>
      </c>
      <c r="AH41" s="66">
        <f t="shared" si="4"/>
        <v>0</v>
      </c>
      <c r="AI41" s="66">
        <f t="shared" si="4"/>
        <v>0</v>
      </c>
      <c r="AJ41" s="66">
        <f t="shared" si="4"/>
        <v>0</v>
      </c>
      <c r="AK41" s="66">
        <f t="shared" si="4"/>
        <v>0</v>
      </c>
      <c r="AL41" s="66">
        <f t="shared" si="4"/>
        <v>0</v>
      </c>
      <c r="AM41" s="66">
        <f t="shared" si="4"/>
        <v>0</v>
      </c>
      <c r="AN41" s="66">
        <f t="shared" si="4"/>
        <v>0</v>
      </c>
      <c r="AO41" s="66">
        <f t="shared" si="4"/>
        <v>0</v>
      </c>
      <c r="AP41" s="66">
        <f t="shared" si="4"/>
        <v>0</v>
      </c>
      <c r="AQ41" s="66">
        <f t="shared" si="4"/>
        <v>0</v>
      </c>
      <c r="AR41" s="66">
        <f t="shared" si="4"/>
        <v>0</v>
      </c>
      <c r="AS41" s="66">
        <f t="shared" si="4"/>
        <v>0</v>
      </c>
      <c r="AT41" s="66">
        <f t="shared" si="4"/>
        <v>0</v>
      </c>
      <c r="AU41" s="66">
        <f t="shared" si="4"/>
        <v>0</v>
      </c>
      <c r="AV41" s="66">
        <f t="shared" si="4"/>
        <v>0</v>
      </c>
      <c r="AW41" s="66">
        <f t="shared" si="4"/>
        <v>0</v>
      </c>
      <c r="AX41" s="66">
        <f t="shared" si="4"/>
        <v>0</v>
      </c>
      <c r="AY41" s="66">
        <f t="shared" si="4"/>
        <v>0</v>
      </c>
    </row>
    <row r="42" spans="1:51" ht="15.75" thickBot="1" x14ac:dyDescent="0.3">
      <c r="A42" s="8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ht="19.5" thickBot="1" x14ac:dyDescent="0.35">
      <c r="A43" s="92" t="s">
        <v>77</v>
      </c>
    </row>
    <row r="44" spans="1:51" x14ac:dyDescent="0.25">
      <c r="A44" s="85" t="s">
        <v>63</v>
      </c>
      <c r="B44" s="11">
        <f t="shared" ref="B44:P44" si="5">B$41*B$33</f>
        <v>0</v>
      </c>
      <c r="C44" s="11">
        <f t="shared" si="5"/>
        <v>0</v>
      </c>
      <c r="D44" s="11">
        <f t="shared" si="5"/>
        <v>0</v>
      </c>
      <c r="E44" s="11">
        <f t="shared" si="5"/>
        <v>0</v>
      </c>
      <c r="F44" s="11">
        <f t="shared" si="5"/>
        <v>0</v>
      </c>
      <c r="G44" s="11">
        <f t="shared" si="5"/>
        <v>0</v>
      </c>
      <c r="H44" s="11">
        <f t="shared" si="5"/>
        <v>0</v>
      </c>
      <c r="I44" s="11">
        <f t="shared" si="5"/>
        <v>0</v>
      </c>
      <c r="J44" s="11">
        <f t="shared" si="5"/>
        <v>0</v>
      </c>
      <c r="K44" s="11">
        <f t="shared" si="5"/>
        <v>0</v>
      </c>
      <c r="L44" s="11">
        <f t="shared" si="5"/>
        <v>0</v>
      </c>
      <c r="M44" s="11">
        <f t="shared" si="5"/>
        <v>0</v>
      </c>
      <c r="N44" s="11">
        <f t="shared" si="5"/>
        <v>0</v>
      </c>
      <c r="O44" s="11">
        <f t="shared" si="5"/>
        <v>0</v>
      </c>
      <c r="P44" s="11">
        <f t="shared" si="5"/>
        <v>0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ht="15.75" thickBot="1" x14ac:dyDescent="0.3">
      <c r="A45" s="85" t="s">
        <v>15</v>
      </c>
      <c r="B45" s="81">
        <f t="shared" ref="B45:AY45" si="6">B$41*B$32</f>
        <v>0</v>
      </c>
      <c r="C45" s="66">
        <f t="shared" si="6"/>
        <v>0</v>
      </c>
      <c r="D45" s="66">
        <f t="shared" si="6"/>
        <v>0</v>
      </c>
      <c r="E45" s="66">
        <f t="shared" si="6"/>
        <v>0</v>
      </c>
      <c r="F45" s="66">
        <f t="shared" si="6"/>
        <v>0</v>
      </c>
      <c r="G45" s="66">
        <f t="shared" si="6"/>
        <v>0</v>
      </c>
      <c r="H45" s="66">
        <f t="shared" si="6"/>
        <v>0</v>
      </c>
      <c r="I45" s="66">
        <f t="shared" si="6"/>
        <v>0</v>
      </c>
      <c r="J45" s="66">
        <f t="shared" si="6"/>
        <v>0</v>
      </c>
      <c r="K45" s="66">
        <f t="shared" si="6"/>
        <v>0</v>
      </c>
      <c r="L45" s="66">
        <f t="shared" si="6"/>
        <v>0</v>
      </c>
      <c r="M45" s="66">
        <f t="shared" si="6"/>
        <v>0</v>
      </c>
      <c r="N45" s="66">
        <f t="shared" si="6"/>
        <v>0</v>
      </c>
      <c r="O45" s="66">
        <f t="shared" si="6"/>
        <v>0</v>
      </c>
      <c r="P45" s="66">
        <f t="shared" si="6"/>
        <v>0</v>
      </c>
      <c r="Q45" s="66">
        <f t="shared" si="6"/>
        <v>0</v>
      </c>
      <c r="R45" s="66">
        <f t="shared" si="6"/>
        <v>0</v>
      </c>
      <c r="S45" s="66">
        <f t="shared" si="6"/>
        <v>0</v>
      </c>
      <c r="T45" s="66">
        <f t="shared" si="6"/>
        <v>0</v>
      </c>
      <c r="U45" s="66">
        <f t="shared" si="6"/>
        <v>0</v>
      </c>
      <c r="V45" s="66">
        <f t="shared" si="6"/>
        <v>0</v>
      </c>
      <c r="W45" s="66">
        <f t="shared" si="6"/>
        <v>0</v>
      </c>
      <c r="X45" s="66">
        <f t="shared" si="6"/>
        <v>0</v>
      </c>
      <c r="Y45" s="66">
        <f t="shared" si="6"/>
        <v>0</v>
      </c>
      <c r="Z45" s="66">
        <f t="shared" si="6"/>
        <v>0</v>
      </c>
      <c r="AA45" s="66">
        <f t="shared" si="6"/>
        <v>0</v>
      </c>
      <c r="AB45" s="66">
        <f t="shared" si="6"/>
        <v>0</v>
      </c>
      <c r="AC45" s="66">
        <f t="shared" si="6"/>
        <v>0</v>
      </c>
      <c r="AD45" s="66">
        <f t="shared" si="6"/>
        <v>0</v>
      </c>
      <c r="AE45" s="66">
        <f t="shared" si="6"/>
        <v>0</v>
      </c>
      <c r="AF45" s="66">
        <f t="shared" si="6"/>
        <v>0</v>
      </c>
      <c r="AG45" s="66">
        <f t="shared" si="6"/>
        <v>0</v>
      </c>
      <c r="AH45" s="66">
        <f t="shared" si="6"/>
        <v>0</v>
      </c>
      <c r="AI45" s="66">
        <f t="shared" si="6"/>
        <v>0</v>
      </c>
      <c r="AJ45" s="66">
        <f t="shared" si="6"/>
        <v>0</v>
      </c>
      <c r="AK45" s="66">
        <f t="shared" si="6"/>
        <v>0</v>
      </c>
      <c r="AL45" s="66">
        <f t="shared" si="6"/>
        <v>0</v>
      </c>
      <c r="AM45" s="66">
        <f t="shared" si="6"/>
        <v>0</v>
      </c>
      <c r="AN45" s="66">
        <f t="shared" si="6"/>
        <v>0</v>
      </c>
      <c r="AO45" s="66">
        <f t="shared" si="6"/>
        <v>0</v>
      </c>
      <c r="AP45" s="66">
        <f t="shared" si="6"/>
        <v>0</v>
      </c>
      <c r="AQ45" s="66">
        <f t="shared" si="6"/>
        <v>0</v>
      </c>
      <c r="AR45" s="66">
        <f t="shared" si="6"/>
        <v>0</v>
      </c>
      <c r="AS45" s="66">
        <f t="shared" si="6"/>
        <v>0</v>
      </c>
      <c r="AT45" s="66">
        <f t="shared" si="6"/>
        <v>0</v>
      </c>
      <c r="AU45" s="66">
        <f t="shared" si="6"/>
        <v>0</v>
      </c>
      <c r="AV45" s="66">
        <f t="shared" si="6"/>
        <v>0</v>
      </c>
      <c r="AW45" s="66">
        <f t="shared" si="6"/>
        <v>0</v>
      </c>
      <c r="AX45" s="66">
        <f t="shared" si="6"/>
        <v>0</v>
      </c>
      <c r="AY45" s="66">
        <f t="shared" si="6"/>
        <v>0</v>
      </c>
    </row>
    <row r="46" spans="1:51" ht="15.75" thickBot="1" x14ac:dyDescent="0.3">
      <c r="A46" s="85" t="s">
        <v>8</v>
      </c>
      <c r="B46" s="82">
        <f>SUM(B45:AY45)</f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ht="15.75" thickBot="1" x14ac:dyDescent="0.3">
      <c r="A47" s="85" t="s">
        <v>64</v>
      </c>
      <c r="B47" s="82">
        <f>SUM(B44:AY44)</f>
        <v>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ht="15.75" thickBot="1" x14ac:dyDescent="0.3">
      <c r="A48" s="8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ht="19.5" thickBot="1" x14ac:dyDescent="0.35">
      <c r="A49" s="92" t="s">
        <v>70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86" t="s">
        <v>55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85" t="s">
        <v>27</v>
      </c>
      <c r="B51" s="83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</row>
    <row r="52" spans="1:51" x14ac:dyDescent="0.25">
      <c r="A52" s="85" t="s">
        <v>28</v>
      </c>
      <c r="B52" s="83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</row>
    <row r="53" spans="1:51" x14ac:dyDescent="0.25">
      <c r="A53" s="85" t="s">
        <v>29</v>
      </c>
      <c r="B53" s="83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</row>
    <row r="54" spans="1:51" x14ac:dyDescent="0.25">
      <c r="A54" s="85" t="s">
        <v>30</v>
      </c>
      <c r="B54" s="83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5"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</row>
    <row r="55" spans="1:51" x14ac:dyDescent="0.25">
      <c r="A55" s="87" t="s">
        <v>31</v>
      </c>
      <c r="B55" s="83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5"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</row>
    <row r="56" spans="1:51" ht="15.75" thickBot="1" x14ac:dyDescent="0.3">
      <c r="A56" s="15" t="s">
        <v>71</v>
      </c>
      <c r="B56" s="66">
        <f t="shared" ref="B56:AY56" si="7">SUM(B51:B55)</f>
        <v>0</v>
      </c>
      <c r="C56" s="66">
        <f t="shared" si="7"/>
        <v>0</v>
      </c>
      <c r="D56" s="66">
        <f t="shared" si="7"/>
        <v>0</v>
      </c>
      <c r="E56" s="66">
        <f t="shared" si="7"/>
        <v>0</v>
      </c>
      <c r="F56" s="66">
        <f t="shared" si="7"/>
        <v>0</v>
      </c>
      <c r="G56" s="66">
        <f t="shared" si="7"/>
        <v>0</v>
      </c>
      <c r="H56" s="66">
        <f t="shared" si="7"/>
        <v>0</v>
      </c>
      <c r="I56" s="66">
        <f t="shared" si="7"/>
        <v>0</v>
      </c>
      <c r="J56" s="66">
        <f t="shared" si="7"/>
        <v>0</v>
      </c>
      <c r="K56" s="66">
        <f t="shared" si="7"/>
        <v>0</v>
      </c>
      <c r="L56" s="66">
        <f t="shared" si="7"/>
        <v>0</v>
      </c>
      <c r="M56" s="66">
        <f t="shared" si="7"/>
        <v>0</v>
      </c>
      <c r="N56" s="66">
        <f t="shared" si="7"/>
        <v>0</v>
      </c>
      <c r="O56" s="66">
        <f t="shared" si="7"/>
        <v>0</v>
      </c>
      <c r="P56" s="66">
        <f t="shared" si="7"/>
        <v>0</v>
      </c>
      <c r="Q56" s="66">
        <f t="shared" si="7"/>
        <v>0</v>
      </c>
      <c r="R56" s="66">
        <f t="shared" si="7"/>
        <v>0</v>
      </c>
      <c r="S56" s="66">
        <f t="shared" si="7"/>
        <v>0</v>
      </c>
      <c r="T56" s="66">
        <f t="shared" si="7"/>
        <v>0</v>
      </c>
      <c r="U56" s="66">
        <f t="shared" si="7"/>
        <v>0</v>
      </c>
      <c r="V56" s="66">
        <f t="shared" si="7"/>
        <v>0</v>
      </c>
      <c r="W56" s="66">
        <f t="shared" si="7"/>
        <v>0</v>
      </c>
      <c r="X56" s="66">
        <f t="shared" si="7"/>
        <v>0</v>
      </c>
      <c r="Y56" s="66">
        <f t="shared" si="7"/>
        <v>0</v>
      </c>
      <c r="Z56" s="66">
        <f t="shared" si="7"/>
        <v>0</v>
      </c>
      <c r="AA56" s="66">
        <f t="shared" si="7"/>
        <v>0</v>
      </c>
      <c r="AB56" s="66">
        <f t="shared" si="7"/>
        <v>0</v>
      </c>
      <c r="AC56" s="66">
        <f t="shared" si="7"/>
        <v>0</v>
      </c>
      <c r="AD56" s="66">
        <f t="shared" si="7"/>
        <v>0</v>
      </c>
      <c r="AE56" s="66">
        <f t="shared" si="7"/>
        <v>0</v>
      </c>
      <c r="AF56" s="66">
        <f t="shared" si="7"/>
        <v>0</v>
      </c>
      <c r="AG56" s="66">
        <f t="shared" si="7"/>
        <v>0</v>
      </c>
      <c r="AH56" s="66">
        <f t="shared" si="7"/>
        <v>0</v>
      </c>
      <c r="AI56" s="66">
        <f t="shared" si="7"/>
        <v>0</v>
      </c>
      <c r="AJ56" s="66">
        <f t="shared" si="7"/>
        <v>0</v>
      </c>
      <c r="AK56" s="66">
        <f t="shared" si="7"/>
        <v>0</v>
      </c>
      <c r="AL56" s="66">
        <f t="shared" si="7"/>
        <v>0</v>
      </c>
      <c r="AM56" s="66">
        <f t="shared" si="7"/>
        <v>0</v>
      </c>
      <c r="AN56" s="66">
        <f t="shared" si="7"/>
        <v>0</v>
      </c>
      <c r="AO56" s="66">
        <f t="shared" si="7"/>
        <v>0</v>
      </c>
      <c r="AP56" s="66">
        <f t="shared" si="7"/>
        <v>0</v>
      </c>
      <c r="AQ56" s="66">
        <f t="shared" si="7"/>
        <v>0</v>
      </c>
      <c r="AR56" s="66">
        <f t="shared" si="7"/>
        <v>0</v>
      </c>
      <c r="AS56" s="66">
        <f t="shared" si="7"/>
        <v>0</v>
      </c>
      <c r="AT56" s="66">
        <f t="shared" si="7"/>
        <v>0</v>
      </c>
      <c r="AU56" s="66">
        <f t="shared" si="7"/>
        <v>0</v>
      </c>
      <c r="AV56" s="66">
        <f t="shared" si="7"/>
        <v>0</v>
      </c>
      <c r="AW56" s="66">
        <f t="shared" si="7"/>
        <v>0</v>
      </c>
      <c r="AX56" s="66">
        <f t="shared" si="7"/>
        <v>0</v>
      </c>
      <c r="AY56" s="66">
        <f t="shared" si="7"/>
        <v>0</v>
      </c>
    </row>
    <row r="57" spans="1:51" ht="15.75" thickBot="1" x14ac:dyDescent="0.3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9.5" thickBot="1" x14ac:dyDescent="0.35">
      <c r="A58" s="92" t="s">
        <v>18</v>
      </c>
      <c r="B58" s="72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x14ac:dyDescent="0.25">
      <c r="A59" s="1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25">
      <c r="A60" t="s">
        <v>18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</row>
    <row r="61" spans="1:51" ht="15.75" thickBot="1" x14ac:dyDescent="0.3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</row>
    <row r="62" spans="1:51" ht="19.5" thickBot="1" x14ac:dyDescent="0.35">
      <c r="A62" s="92" t="s">
        <v>13</v>
      </c>
      <c r="B62" s="72">
        <f t="shared" ref="B62:AY62" si="8">B56+B60</f>
        <v>0</v>
      </c>
      <c r="C62" s="66">
        <f t="shared" si="8"/>
        <v>0</v>
      </c>
      <c r="D62" s="66">
        <f t="shared" si="8"/>
        <v>0</v>
      </c>
      <c r="E62" s="66">
        <f t="shared" si="8"/>
        <v>0</v>
      </c>
      <c r="F62" s="66">
        <f t="shared" si="8"/>
        <v>0</v>
      </c>
      <c r="G62" s="66">
        <f t="shared" si="8"/>
        <v>0</v>
      </c>
      <c r="H62" s="66">
        <f t="shared" si="8"/>
        <v>0</v>
      </c>
      <c r="I62" s="66">
        <f t="shared" si="8"/>
        <v>0</v>
      </c>
      <c r="J62" s="66">
        <f t="shared" si="8"/>
        <v>0</v>
      </c>
      <c r="K62" s="66">
        <f t="shared" si="8"/>
        <v>0</v>
      </c>
      <c r="L62" s="66">
        <f t="shared" si="8"/>
        <v>0</v>
      </c>
      <c r="M62" s="66">
        <f t="shared" si="8"/>
        <v>0</v>
      </c>
      <c r="N62" s="66">
        <f t="shared" si="8"/>
        <v>0</v>
      </c>
      <c r="O62" s="66">
        <f t="shared" si="8"/>
        <v>0</v>
      </c>
      <c r="P62" s="66">
        <f t="shared" si="8"/>
        <v>0</v>
      </c>
      <c r="Q62" s="66">
        <f t="shared" si="8"/>
        <v>0</v>
      </c>
      <c r="R62" s="66">
        <f t="shared" si="8"/>
        <v>0</v>
      </c>
      <c r="S62" s="66">
        <f t="shared" si="8"/>
        <v>0</v>
      </c>
      <c r="T62" s="66">
        <f t="shared" si="8"/>
        <v>0</v>
      </c>
      <c r="U62" s="66">
        <f t="shared" si="8"/>
        <v>0</v>
      </c>
      <c r="V62" s="66">
        <f t="shared" si="8"/>
        <v>0</v>
      </c>
      <c r="W62" s="66">
        <f t="shared" si="8"/>
        <v>0</v>
      </c>
      <c r="X62" s="66">
        <f t="shared" si="8"/>
        <v>0</v>
      </c>
      <c r="Y62" s="66">
        <f t="shared" si="8"/>
        <v>0</v>
      </c>
      <c r="Z62" s="66">
        <f t="shared" si="8"/>
        <v>0</v>
      </c>
      <c r="AA62" s="66">
        <f t="shared" si="8"/>
        <v>0</v>
      </c>
      <c r="AB62" s="66">
        <f t="shared" si="8"/>
        <v>0</v>
      </c>
      <c r="AC62" s="66">
        <f t="shared" si="8"/>
        <v>0</v>
      </c>
      <c r="AD62" s="66">
        <f t="shared" si="8"/>
        <v>0</v>
      </c>
      <c r="AE62" s="66">
        <f t="shared" si="8"/>
        <v>0</v>
      </c>
      <c r="AF62" s="66">
        <f t="shared" si="8"/>
        <v>0</v>
      </c>
      <c r="AG62" s="66">
        <f t="shared" si="8"/>
        <v>0</v>
      </c>
      <c r="AH62" s="66">
        <f t="shared" si="8"/>
        <v>0</v>
      </c>
      <c r="AI62" s="66">
        <f t="shared" si="8"/>
        <v>0</v>
      </c>
      <c r="AJ62" s="66">
        <f t="shared" si="8"/>
        <v>0</v>
      </c>
      <c r="AK62" s="66">
        <f t="shared" si="8"/>
        <v>0</v>
      </c>
      <c r="AL62" s="66">
        <f t="shared" si="8"/>
        <v>0</v>
      </c>
      <c r="AM62" s="66">
        <f t="shared" si="8"/>
        <v>0</v>
      </c>
      <c r="AN62" s="66">
        <f t="shared" si="8"/>
        <v>0</v>
      </c>
      <c r="AO62" s="66">
        <f t="shared" si="8"/>
        <v>0</v>
      </c>
      <c r="AP62" s="66">
        <f t="shared" si="8"/>
        <v>0</v>
      </c>
      <c r="AQ62" s="66">
        <f t="shared" si="8"/>
        <v>0</v>
      </c>
      <c r="AR62" s="66">
        <f t="shared" si="8"/>
        <v>0</v>
      </c>
      <c r="AS62" s="66">
        <f t="shared" si="8"/>
        <v>0</v>
      </c>
      <c r="AT62" s="66">
        <f t="shared" si="8"/>
        <v>0</v>
      </c>
      <c r="AU62" s="66">
        <f t="shared" si="8"/>
        <v>0</v>
      </c>
      <c r="AV62" s="66">
        <f t="shared" si="8"/>
        <v>0</v>
      </c>
      <c r="AW62" s="66">
        <f t="shared" si="8"/>
        <v>0</v>
      </c>
      <c r="AX62" s="66">
        <f t="shared" si="8"/>
        <v>0</v>
      </c>
      <c r="AY62" s="66">
        <f t="shared" si="8"/>
        <v>0</v>
      </c>
    </row>
    <row r="63" spans="1:51" ht="15.75" thickBot="1" x14ac:dyDescent="0.3">
      <c r="A63" s="84"/>
      <c r="B63" s="7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ht="15.75" thickBot="1" x14ac:dyDescent="0.3">
      <c r="A64" s="85" t="s">
        <v>20</v>
      </c>
      <c r="B64" s="82">
        <f>SUM(B60:AY60)</f>
        <v>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ht="15.75" thickBot="1" x14ac:dyDescent="0.3">
      <c r="A65" s="85" t="s">
        <v>21</v>
      </c>
      <c r="B65" s="82">
        <f>SUM(B62:AY62)</f>
        <v>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ht="15.75" thickBot="1" x14ac:dyDescent="0.3">
      <c r="A66" s="8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ht="19.5" thickBot="1" x14ac:dyDescent="0.35">
      <c r="A67" s="92" t="s">
        <v>78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85" t="s">
        <v>66</v>
      </c>
      <c r="B68" s="72">
        <f t="shared" ref="B68:P68" si="9">B$56*B$33</f>
        <v>0</v>
      </c>
      <c r="C68" s="66">
        <f t="shared" si="9"/>
        <v>0</v>
      </c>
      <c r="D68" s="66">
        <f t="shared" si="9"/>
        <v>0</v>
      </c>
      <c r="E68" s="66">
        <f t="shared" si="9"/>
        <v>0</v>
      </c>
      <c r="F68" s="66">
        <f t="shared" si="9"/>
        <v>0</v>
      </c>
      <c r="G68" s="66">
        <f t="shared" si="9"/>
        <v>0</v>
      </c>
      <c r="H68" s="66">
        <f t="shared" si="9"/>
        <v>0</v>
      </c>
      <c r="I68" s="66">
        <f t="shared" si="9"/>
        <v>0</v>
      </c>
      <c r="J68" s="66">
        <f t="shared" si="9"/>
        <v>0</v>
      </c>
      <c r="K68" s="66">
        <f t="shared" si="9"/>
        <v>0</v>
      </c>
      <c r="L68" s="66">
        <f t="shared" si="9"/>
        <v>0</v>
      </c>
      <c r="M68" s="66">
        <f t="shared" si="9"/>
        <v>0</v>
      </c>
      <c r="N68" s="66">
        <f t="shared" si="9"/>
        <v>0</v>
      </c>
      <c r="O68" s="66">
        <f t="shared" si="9"/>
        <v>0</v>
      </c>
      <c r="P68" s="66">
        <f t="shared" si="9"/>
        <v>0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85" t="s">
        <v>14</v>
      </c>
      <c r="B69" s="72">
        <f t="shared" ref="B69:AY69" si="10">B$56*B$32</f>
        <v>0</v>
      </c>
      <c r="C69" s="66">
        <f t="shared" si="10"/>
        <v>0</v>
      </c>
      <c r="D69" s="66">
        <f t="shared" si="10"/>
        <v>0</v>
      </c>
      <c r="E69" s="66">
        <f t="shared" si="10"/>
        <v>0</v>
      </c>
      <c r="F69" s="66">
        <f t="shared" si="10"/>
        <v>0</v>
      </c>
      <c r="G69" s="66">
        <f t="shared" si="10"/>
        <v>0</v>
      </c>
      <c r="H69" s="66">
        <f t="shared" si="10"/>
        <v>0</v>
      </c>
      <c r="I69" s="66">
        <f t="shared" si="10"/>
        <v>0</v>
      </c>
      <c r="J69" s="66">
        <f t="shared" si="10"/>
        <v>0</v>
      </c>
      <c r="K69" s="66">
        <f t="shared" si="10"/>
        <v>0</v>
      </c>
      <c r="L69" s="66">
        <f t="shared" si="10"/>
        <v>0</v>
      </c>
      <c r="M69" s="66">
        <f t="shared" si="10"/>
        <v>0</v>
      </c>
      <c r="N69" s="66">
        <f t="shared" si="10"/>
        <v>0</v>
      </c>
      <c r="O69" s="66">
        <f t="shared" si="10"/>
        <v>0</v>
      </c>
      <c r="P69" s="66">
        <f t="shared" si="10"/>
        <v>0</v>
      </c>
      <c r="Q69" s="66">
        <f t="shared" si="10"/>
        <v>0</v>
      </c>
      <c r="R69" s="66">
        <f t="shared" si="10"/>
        <v>0</v>
      </c>
      <c r="S69" s="66">
        <f t="shared" si="10"/>
        <v>0</v>
      </c>
      <c r="T69" s="66">
        <f t="shared" si="10"/>
        <v>0</v>
      </c>
      <c r="U69" s="66">
        <f t="shared" si="10"/>
        <v>0</v>
      </c>
      <c r="V69" s="66">
        <f t="shared" si="10"/>
        <v>0</v>
      </c>
      <c r="W69" s="66">
        <f t="shared" si="10"/>
        <v>0</v>
      </c>
      <c r="X69" s="66">
        <f t="shared" si="10"/>
        <v>0</v>
      </c>
      <c r="Y69" s="66">
        <f t="shared" si="10"/>
        <v>0</v>
      </c>
      <c r="Z69" s="66">
        <f t="shared" si="10"/>
        <v>0</v>
      </c>
      <c r="AA69" s="66">
        <f t="shared" si="10"/>
        <v>0</v>
      </c>
      <c r="AB69" s="66">
        <f t="shared" si="10"/>
        <v>0</v>
      </c>
      <c r="AC69" s="66">
        <f t="shared" si="10"/>
        <v>0</v>
      </c>
      <c r="AD69" s="66">
        <f t="shared" si="10"/>
        <v>0</v>
      </c>
      <c r="AE69" s="66">
        <f t="shared" si="10"/>
        <v>0</v>
      </c>
      <c r="AF69" s="66">
        <f t="shared" si="10"/>
        <v>0</v>
      </c>
      <c r="AG69" s="66">
        <f t="shared" si="10"/>
        <v>0</v>
      </c>
      <c r="AH69" s="66">
        <f t="shared" si="10"/>
        <v>0</v>
      </c>
      <c r="AI69" s="66">
        <f t="shared" si="10"/>
        <v>0</v>
      </c>
      <c r="AJ69" s="66">
        <f t="shared" si="10"/>
        <v>0</v>
      </c>
      <c r="AK69" s="66">
        <f t="shared" si="10"/>
        <v>0</v>
      </c>
      <c r="AL69" s="66">
        <f t="shared" si="10"/>
        <v>0</v>
      </c>
      <c r="AM69" s="66">
        <f t="shared" si="10"/>
        <v>0</v>
      </c>
      <c r="AN69" s="66">
        <f t="shared" si="10"/>
        <v>0</v>
      </c>
      <c r="AO69" s="66">
        <f t="shared" si="10"/>
        <v>0</v>
      </c>
      <c r="AP69" s="66">
        <f t="shared" si="10"/>
        <v>0</v>
      </c>
      <c r="AQ69" s="66">
        <f t="shared" si="10"/>
        <v>0</v>
      </c>
      <c r="AR69" s="66">
        <f t="shared" si="10"/>
        <v>0</v>
      </c>
      <c r="AS69" s="66">
        <f t="shared" si="10"/>
        <v>0</v>
      </c>
      <c r="AT69" s="66">
        <f t="shared" si="10"/>
        <v>0</v>
      </c>
      <c r="AU69" s="66">
        <f t="shared" si="10"/>
        <v>0</v>
      </c>
      <c r="AV69" s="66">
        <f t="shared" si="10"/>
        <v>0</v>
      </c>
      <c r="AW69" s="66">
        <f t="shared" si="10"/>
        <v>0</v>
      </c>
      <c r="AX69" s="66">
        <f t="shared" si="10"/>
        <v>0</v>
      </c>
      <c r="AY69" s="66">
        <f t="shared" si="10"/>
        <v>0</v>
      </c>
    </row>
    <row r="70" spans="1:51" x14ac:dyDescent="0.25">
      <c r="A70" s="85"/>
      <c r="B70" s="7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25">
      <c r="A71" s="85" t="s">
        <v>72</v>
      </c>
      <c r="B71" s="72">
        <f t="shared" ref="B71:AY71" si="11">B$60*B$33</f>
        <v>0</v>
      </c>
      <c r="C71" s="66">
        <f t="shared" si="11"/>
        <v>0</v>
      </c>
      <c r="D71" s="66">
        <f t="shared" si="11"/>
        <v>0</v>
      </c>
      <c r="E71" s="66">
        <f t="shared" si="11"/>
        <v>0</v>
      </c>
      <c r="F71" s="66">
        <f t="shared" si="11"/>
        <v>0</v>
      </c>
      <c r="G71" s="66">
        <f t="shared" si="11"/>
        <v>0</v>
      </c>
      <c r="H71" s="66">
        <f t="shared" si="11"/>
        <v>0</v>
      </c>
      <c r="I71" s="66">
        <f t="shared" si="11"/>
        <v>0</v>
      </c>
      <c r="J71" s="66">
        <f t="shared" si="11"/>
        <v>0</v>
      </c>
      <c r="K71" s="66">
        <f t="shared" si="11"/>
        <v>0</v>
      </c>
      <c r="L71" s="66">
        <f t="shared" si="11"/>
        <v>0</v>
      </c>
      <c r="M71" s="66">
        <f t="shared" si="11"/>
        <v>0</v>
      </c>
      <c r="N71" s="66">
        <f t="shared" si="11"/>
        <v>0</v>
      </c>
      <c r="O71" s="66">
        <f t="shared" si="11"/>
        <v>0</v>
      </c>
      <c r="P71" s="66">
        <f t="shared" si="11"/>
        <v>0</v>
      </c>
      <c r="Q71" s="66">
        <f t="shared" si="11"/>
        <v>0</v>
      </c>
      <c r="R71" s="66">
        <f t="shared" si="11"/>
        <v>0</v>
      </c>
      <c r="S71" s="66">
        <f t="shared" si="11"/>
        <v>0</v>
      </c>
      <c r="T71" s="66">
        <f t="shared" si="11"/>
        <v>0</v>
      </c>
      <c r="U71" s="66">
        <f t="shared" si="11"/>
        <v>0</v>
      </c>
      <c r="V71" s="66">
        <f t="shared" si="11"/>
        <v>0</v>
      </c>
      <c r="W71" s="66">
        <f t="shared" si="11"/>
        <v>0</v>
      </c>
      <c r="X71" s="66">
        <f t="shared" si="11"/>
        <v>0</v>
      </c>
      <c r="Y71" s="66">
        <f t="shared" si="11"/>
        <v>0</v>
      </c>
      <c r="Z71" s="66">
        <f t="shared" si="11"/>
        <v>0</v>
      </c>
      <c r="AA71" s="66">
        <f t="shared" si="11"/>
        <v>0</v>
      </c>
      <c r="AB71" s="66">
        <f t="shared" si="11"/>
        <v>0</v>
      </c>
      <c r="AC71" s="66">
        <f t="shared" si="11"/>
        <v>0</v>
      </c>
      <c r="AD71" s="66">
        <f t="shared" si="11"/>
        <v>0</v>
      </c>
      <c r="AE71" s="66">
        <f t="shared" si="11"/>
        <v>0</v>
      </c>
      <c r="AF71" s="66">
        <f t="shared" si="11"/>
        <v>0</v>
      </c>
      <c r="AG71" s="66">
        <f t="shared" si="11"/>
        <v>0</v>
      </c>
      <c r="AH71" s="66">
        <f t="shared" si="11"/>
        <v>0</v>
      </c>
      <c r="AI71" s="66">
        <f t="shared" si="11"/>
        <v>0</v>
      </c>
      <c r="AJ71" s="66">
        <f t="shared" si="11"/>
        <v>0</v>
      </c>
      <c r="AK71" s="66">
        <f t="shared" si="11"/>
        <v>0</v>
      </c>
      <c r="AL71" s="66">
        <f t="shared" si="11"/>
        <v>0</v>
      </c>
      <c r="AM71" s="66">
        <f t="shared" si="11"/>
        <v>0</v>
      </c>
      <c r="AN71" s="66">
        <f t="shared" si="11"/>
        <v>0</v>
      </c>
      <c r="AO71" s="66">
        <f t="shared" si="11"/>
        <v>0</v>
      </c>
      <c r="AP71" s="66">
        <f t="shared" si="11"/>
        <v>0</v>
      </c>
      <c r="AQ71" s="66">
        <f t="shared" si="11"/>
        <v>0</v>
      </c>
      <c r="AR71" s="66">
        <f t="shared" si="11"/>
        <v>0</v>
      </c>
      <c r="AS71" s="66">
        <f t="shared" si="11"/>
        <v>0</v>
      </c>
      <c r="AT71" s="66">
        <f t="shared" si="11"/>
        <v>0</v>
      </c>
      <c r="AU71" s="66">
        <f t="shared" si="11"/>
        <v>0</v>
      </c>
      <c r="AV71" s="66">
        <f t="shared" si="11"/>
        <v>0</v>
      </c>
      <c r="AW71" s="66">
        <f t="shared" si="11"/>
        <v>0</v>
      </c>
      <c r="AX71" s="66">
        <f t="shared" si="11"/>
        <v>0</v>
      </c>
      <c r="AY71" s="66">
        <f t="shared" si="11"/>
        <v>0</v>
      </c>
    </row>
    <row r="72" spans="1:51" x14ac:dyDescent="0.25">
      <c r="A72" s="85" t="s">
        <v>65</v>
      </c>
      <c r="B72" s="72">
        <f>B$60*B$33</f>
        <v>0</v>
      </c>
      <c r="C72" s="66">
        <f t="shared" ref="C72:J72" si="12">C$60*C$32</f>
        <v>0</v>
      </c>
      <c r="D72" s="66">
        <f t="shared" si="12"/>
        <v>0</v>
      </c>
      <c r="E72" s="66">
        <f t="shared" si="12"/>
        <v>0</v>
      </c>
      <c r="F72" s="66">
        <f t="shared" si="12"/>
        <v>0</v>
      </c>
      <c r="G72" s="66">
        <f t="shared" si="12"/>
        <v>0</v>
      </c>
      <c r="H72" s="66">
        <f t="shared" si="12"/>
        <v>0</v>
      </c>
      <c r="I72" s="66">
        <f t="shared" si="12"/>
        <v>0</v>
      </c>
      <c r="J72" s="66">
        <f t="shared" si="12"/>
        <v>0</v>
      </c>
      <c r="K72" s="79"/>
      <c r="L72" s="79"/>
      <c r="M72" s="79"/>
      <c r="N72" s="79"/>
      <c r="O72" s="79"/>
      <c r="P72" s="79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</row>
    <row r="73" spans="1:51" x14ac:dyDescent="0.25">
      <c r="A73" s="85"/>
      <c r="B73" s="7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</row>
    <row r="74" spans="1:51" ht="15.75" thickBot="1" x14ac:dyDescent="0.3">
      <c r="A74" s="88" t="s">
        <v>74</v>
      </c>
      <c r="B74" s="81">
        <f>B$68+B$71</f>
        <v>0</v>
      </c>
      <c r="C74" s="66">
        <f t="shared" ref="C74:AY74" si="13">C$68+C$71</f>
        <v>0</v>
      </c>
      <c r="D74" s="66">
        <f t="shared" si="13"/>
        <v>0</v>
      </c>
      <c r="E74" s="66">
        <f t="shared" si="13"/>
        <v>0</v>
      </c>
      <c r="F74" s="66">
        <f t="shared" si="13"/>
        <v>0</v>
      </c>
      <c r="G74" s="66">
        <f t="shared" si="13"/>
        <v>0</v>
      </c>
      <c r="H74" s="66">
        <f t="shared" si="13"/>
        <v>0</v>
      </c>
      <c r="I74" s="66">
        <f t="shared" si="13"/>
        <v>0</v>
      </c>
      <c r="J74" s="66">
        <f t="shared" si="13"/>
        <v>0</v>
      </c>
      <c r="K74" s="66">
        <f t="shared" si="13"/>
        <v>0</v>
      </c>
      <c r="L74" s="66">
        <f t="shared" si="13"/>
        <v>0</v>
      </c>
      <c r="M74" s="66">
        <f t="shared" si="13"/>
        <v>0</v>
      </c>
      <c r="N74" s="66">
        <f t="shared" si="13"/>
        <v>0</v>
      </c>
      <c r="O74" s="66">
        <f t="shared" si="13"/>
        <v>0</v>
      </c>
      <c r="P74" s="66">
        <f t="shared" si="13"/>
        <v>0</v>
      </c>
      <c r="Q74" s="66">
        <f t="shared" si="13"/>
        <v>0</v>
      </c>
      <c r="R74" s="66">
        <f t="shared" si="13"/>
        <v>0</v>
      </c>
      <c r="S74" s="66">
        <f t="shared" si="13"/>
        <v>0</v>
      </c>
      <c r="T74" s="66">
        <f t="shared" si="13"/>
        <v>0</v>
      </c>
      <c r="U74" s="66">
        <f t="shared" si="13"/>
        <v>0</v>
      </c>
      <c r="V74" s="66">
        <f t="shared" si="13"/>
        <v>0</v>
      </c>
      <c r="W74" s="66">
        <f t="shared" si="13"/>
        <v>0</v>
      </c>
      <c r="X74" s="66">
        <f t="shared" si="13"/>
        <v>0</v>
      </c>
      <c r="Y74" s="66">
        <f t="shared" si="13"/>
        <v>0</v>
      </c>
      <c r="Z74" s="66">
        <f t="shared" si="13"/>
        <v>0</v>
      </c>
      <c r="AA74" s="66">
        <f t="shared" si="13"/>
        <v>0</v>
      </c>
      <c r="AB74" s="66">
        <f t="shared" si="13"/>
        <v>0</v>
      </c>
      <c r="AC74" s="66">
        <f t="shared" si="13"/>
        <v>0</v>
      </c>
      <c r="AD74" s="66">
        <f t="shared" si="13"/>
        <v>0</v>
      </c>
      <c r="AE74" s="66">
        <f t="shared" si="13"/>
        <v>0</v>
      </c>
      <c r="AF74" s="66">
        <f t="shared" si="13"/>
        <v>0</v>
      </c>
      <c r="AG74" s="66">
        <f t="shared" si="13"/>
        <v>0</v>
      </c>
      <c r="AH74" s="66">
        <f t="shared" si="13"/>
        <v>0</v>
      </c>
      <c r="AI74" s="66">
        <f t="shared" si="13"/>
        <v>0</v>
      </c>
      <c r="AJ74" s="66">
        <f t="shared" si="13"/>
        <v>0</v>
      </c>
      <c r="AK74" s="66">
        <f t="shared" si="13"/>
        <v>0</v>
      </c>
      <c r="AL74" s="66">
        <f t="shared" si="13"/>
        <v>0</v>
      </c>
      <c r="AM74" s="66">
        <f t="shared" si="13"/>
        <v>0</v>
      </c>
      <c r="AN74" s="66">
        <f t="shared" si="13"/>
        <v>0</v>
      </c>
      <c r="AO74" s="66">
        <f t="shared" si="13"/>
        <v>0</v>
      </c>
      <c r="AP74" s="66">
        <f t="shared" si="13"/>
        <v>0</v>
      </c>
      <c r="AQ74" s="66">
        <f t="shared" si="13"/>
        <v>0</v>
      </c>
      <c r="AR74" s="66">
        <f t="shared" si="13"/>
        <v>0</v>
      </c>
      <c r="AS74" s="66">
        <f t="shared" si="13"/>
        <v>0</v>
      </c>
      <c r="AT74" s="66">
        <f t="shared" si="13"/>
        <v>0</v>
      </c>
      <c r="AU74" s="66">
        <f t="shared" si="13"/>
        <v>0</v>
      </c>
      <c r="AV74" s="66">
        <f t="shared" si="13"/>
        <v>0</v>
      </c>
      <c r="AW74" s="66">
        <f t="shared" si="13"/>
        <v>0</v>
      </c>
      <c r="AX74" s="66">
        <f t="shared" si="13"/>
        <v>0</v>
      </c>
      <c r="AY74" s="66">
        <f t="shared" si="13"/>
        <v>0</v>
      </c>
    </row>
    <row r="75" spans="1:51" ht="15.75" thickBot="1" x14ac:dyDescent="0.3">
      <c r="A75" s="88" t="s">
        <v>73</v>
      </c>
      <c r="B75" s="72">
        <f>B$69+B$72</f>
        <v>0</v>
      </c>
      <c r="C75" s="66">
        <f t="shared" ref="C75:AY75" si="14">C$69+C$72</f>
        <v>0</v>
      </c>
      <c r="D75" s="66">
        <f t="shared" si="14"/>
        <v>0</v>
      </c>
      <c r="E75" s="66">
        <f t="shared" si="14"/>
        <v>0</v>
      </c>
      <c r="F75" s="66">
        <f t="shared" si="14"/>
        <v>0</v>
      </c>
      <c r="G75" s="66">
        <f t="shared" si="14"/>
        <v>0</v>
      </c>
      <c r="H75" s="66">
        <f t="shared" si="14"/>
        <v>0</v>
      </c>
      <c r="I75" s="66">
        <f t="shared" si="14"/>
        <v>0</v>
      </c>
      <c r="J75" s="66">
        <f t="shared" si="14"/>
        <v>0</v>
      </c>
      <c r="K75" s="66">
        <f t="shared" si="14"/>
        <v>0</v>
      </c>
      <c r="L75" s="66">
        <f t="shared" si="14"/>
        <v>0</v>
      </c>
      <c r="M75" s="66">
        <f t="shared" si="14"/>
        <v>0</v>
      </c>
      <c r="N75" s="66">
        <f t="shared" si="14"/>
        <v>0</v>
      </c>
      <c r="O75" s="66">
        <f t="shared" si="14"/>
        <v>0</v>
      </c>
      <c r="P75" s="66">
        <f t="shared" si="14"/>
        <v>0</v>
      </c>
      <c r="Q75" s="66">
        <f t="shared" si="14"/>
        <v>0</v>
      </c>
      <c r="R75" s="66">
        <f t="shared" si="14"/>
        <v>0</v>
      </c>
      <c r="S75" s="66">
        <f t="shared" si="14"/>
        <v>0</v>
      </c>
      <c r="T75" s="66">
        <f t="shared" si="14"/>
        <v>0</v>
      </c>
      <c r="U75" s="66">
        <f t="shared" si="14"/>
        <v>0</v>
      </c>
      <c r="V75" s="66">
        <f t="shared" si="14"/>
        <v>0</v>
      </c>
      <c r="W75" s="66">
        <f t="shared" si="14"/>
        <v>0</v>
      </c>
      <c r="X75" s="66">
        <f t="shared" si="14"/>
        <v>0</v>
      </c>
      <c r="Y75" s="66">
        <f t="shared" si="14"/>
        <v>0</v>
      </c>
      <c r="Z75" s="66">
        <f t="shared" si="14"/>
        <v>0</v>
      </c>
      <c r="AA75" s="66">
        <f t="shared" si="14"/>
        <v>0</v>
      </c>
      <c r="AB75" s="66">
        <f t="shared" si="14"/>
        <v>0</v>
      </c>
      <c r="AC75" s="66">
        <f t="shared" si="14"/>
        <v>0</v>
      </c>
      <c r="AD75" s="66">
        <f t="shared" si="14"/>
        <v>0</v>
      </c>
      <c r="AE75" s="66">
        <f t="shared" si="14"/>
        <v>0</v>
      </c>
      <c r="AF75" s="66">
        <f t="shared" si="14"/>
        <v>0</v>
      </c>
      <c r="AG75" s="66">
        <f t="shared" si="14"/>
        <v>0</v>
      </c>
      <c r="AH75" s="66">
        <f t="shared" si="14"/>
        <v>0</v>
      </c>
      <c r="AI75" s="66">
        <f t="shared" si="14"/>
        <v>0</v>
      </c>
      <c r="AJ75" s="66">
        <f t="shared" si="14"/>
        <v>0</v>
      </c>
      <c r="AK75" s="66">
        <f t="shared" si="14"/>
        <v>0</v>
      </c>
      <c r="AL75" s="66">
        <f t="shared" si="14"/>
        <v>0</v>
      </c>
      <c r="AM75" s="66">
        <f t="shared" si="14"/>
        <v>0</v>
      </c>
      <c r="AN75" s="66">
        <f t="shared" si="14"/>
        <v>0</v>
      </c>
      <c r="AO75" s="66">
        <f t="shared" si="14"/>
        <v>0</v>
      </c>
      <c r="AP75" s="66">
        <f t="shared" si="14"/>
        <v>0</v>
      </c>
      <c r="AQ75" s="66">
        <f t="shared" si="14"/>
        <v>0</v>
      </c>
      <c r="AR75" s="66">
        <f t="shared" si="14"/>
        <v>0</v>
      </c>
      <c r="AS75" s="66">
        <f t="shared" si="14"/>
        <v>0</v>
      </c>
      <c r="AT75" s="66">
        <f t="shared" si="14"/>
        <v>0</v>
      </c>
      <c r="AU75" s="66">
        <f t="shared" si="14"/>
        <v>0</v>
      </c>
      <c r="AV75" s="66">
        <f t="shared" si="14"/>
        <v>0</v>
      </c>
      <c r="AW75" s="66">
        <f t="shared" si="14"/>
        <v>0</v>
      </c>
      <c r="AX75" s="66">
        <f t="shared" si="14"/>
        <v>0</v>
      </c>
      <c r="AY75" s="66">
        <f t="shared" si="14"/>
        <v>0</v>
      </c>
    </row>
    <row r="76" spans="1:51" ht="15.75" thickBot="1" x14ac:dyDescent="0.3">
      <c r="A76" s="8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ht="15.75" thickBot="1" x14ac:dyDescent="0.3">
      <c r="A77" s="85" t="s">
        <v>66</v>
      </c>
      <c r="B77" s="82">
        <f>SUM(B74:AY74)</f>
        <v>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ht="15.75" thickBot="1" x14ac:dyDescent="0.3">
      <c r="A78" s="85" t="s">
        <v>14</v>
      </c>
      <c r="B78" s="82">
        <f>SUM(B75:AY75)</f>
        <v>0</v>
      </c>
      <c r="D78" s="12"/>
    </row>
    <row r="79" spans="1:51" ht="15.75" thickBot="1" x14ac:dyDescent="0.3">
      <c r="A79" s="85"/>
      <c r="B79" s="11"/>
      <c r="D79" s="12"/>
    </row>
    <row r="80" spans="1:51" ht="19.5" thickBot="1" x14ac:dyDescent="0.35">
      <c r="A80" s="92" t="s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</row>
    <row r="81" spans="1:51" x14ac:dyDescent="0.25">
      <c r="A81" s="85" t="s">
        <v>16</v>
      </c>
      <c r="B81" s="89">
        <f t="shared" ref="B81:AY81" si="15">B$41+B$62</f>
        <v>0</v>
      </c>
      <c r="C81" s="67">
        <f t="shared" si="15"/>
        <v>0</v>
      </c>
      <c r="D81" s="67">
        <f t="shared" si="15"/>
        <v>0</v>
      </c>
      <c r="E81" s="67">
        <f t="shared" si="15"/>
        <v>0</v>
      </c>
      <c r="F81" s="67">
        <f t="shared" si="15"/>
        <v>0</v>
      </c>
      <c r="G81" s="67">
        <f t="shared" si="15"/>
        <v>0</v>
      </c>
      <c r="H81" s="67">
        <f t="shared" si="15"/>
        <v>0</v>
      </c>
      <c r="I81" s="67">
        <f t="shared" si="15"/>
        <v>0</v>
      </c>
      <c r="J81" s="67">
        <f t="shared" si="15"/>
        <v>0</v>
      </c>
      <c r="K81" s="67">
        <f t="shared" si="15"/>
        <v>0</v>
      </c>
      <c r="L81" s="67">
        <f t="shared" si="15"/>
        <v>0</v>
      </c>
      <c r="M81" s="67">
        <f t="shared" si="15"/>
        <v>0</v>
      </c>
      <c r="N81" s="67">
        <f t="shared" si="15"/>
        <v>0</v>
      </c>
      <c r="O81" s="67">
        <f t="shared" si="15"/>
        <v>0</v>
      </c>
      <c r="P81" s="67">
        <f t="shared" si="15"/>
        <v>0</v>
      </c>
      <c r="Q81" s="67">
        <f t="shared" si="15"/>
        <v>0</v>
      </c>
      <c r="R81" s="67">
        <f t="shared" si="15"/>
        <v>0</v>
      </c>
      <c r="S81" s="67">
        <f t="shared" si="15"/>
        <v>0</v>
      </c>
      <c r="T81" s="67">
        <f t="shared" si="15"/>
        <v>0</v>
      </c>
      <c r="U81" s="67">
        <f t="shared" si="15"/>
        <v>0</v>
      </c>
      <c r="V81" s="67">
        <f t="shared" si="15"/>
        <v>0</v>
      </c>
      <c r="W81" s="67">
        <f t="shared" si="15"/>
        <v>0</v>
      </c>
      <c r="X81" s="67">
        <f t="shared" si="15"/>
        <v>0</v>
      </c>
      <c r="Y81" s="67">
        <f t="shared" si="15"/>
        <v>0</v>
      </c>
      <c r="Z81" s="67">
        <f t="shared" si="15"/>
        <v>0</v>
      </c>
      <c r="AA81" s="67">
        <f t="shared" si="15"/>
        <v>0</v>
      </c>
      <c r="AB81" s="67">
        <f t="shared" si="15"/>
        <v>0</v>
      </c>
      <c r="AC81" s="67">
        <f t="shared" si="15"/>
        <v>0</v>
      </c>
      <c r="AD81" s="67">
        <f t="shared" si="15"/>
        <v>0</v>
      </c>
      <c r="AE81" s="67">
        <f t="shared" si="15"/>
        <v>0</v>
      </c>
      <c r="AF81" s="67">
        <f t="shared" si="15"/>
        <v>0</v>
      </c>
      <c r="AG81" s="67">
        <f t="shared" si="15"/>
        <v>0</v>
      </c>
      <c r="AH81" s="67">
        <f t="shared" si="15"/>
        <v>0</v>
      </c>
      <c r="AI81" s="67">
        <f t="shared" si="15"/>
        <v>0</v>
      </c>
      <c r="AJ81" s="67">
        <f t="shared" si="15"/>
        <v>0</v>
      </c>
      <c r="AK81" s="67">
        <f t="shared" si="15"/>
        <v>0</v>
      </c>
      <c r="AL81" s="67">
        <f t="shared" si="15"/>
        <v>0</v>
      </c>
      <c r="AM81" s="67">
        <f t="shared" si="15"/>
        <v>0</v>
      </c>
      <c r="AN81" s="67">
        <f t="shared" si="15"/>
        <v>0</v>
      </c>
      <c r="AO81" s="67">
        <f t="shared" si="15"/>
        <v>0</v>
      </c>
      <c r="AP81" s="67">
        <f t="shared" si="15"/>
        <v>0</v>
      </c>
      <c r="AQ81" s="67">
        <f t="shared" si="15"/>
        <v>0</v>
      </c>
      <c r="AR81" s="67">
        <f t="shared" si="15"/>
        <v>0</v>
      </c>
      <c r="AS81" s="67">
        <f t="shared" si="15"/>
        <v>0</v>
      </c>
      <c r="AT81" s="67">
        <f t="shared" si="15"/>
        <v>0</v>
      </c>
      <c r="AU81" s="67">
        <f t="shared" si="15"/>
        <v>0</v>
      </c>
      <c r="AV81" s="67">
        <f t="shared" si="15"/>
        <v>0</v>
      </c>
      <c r="AW81" s="67">
        <f t="shared" si="15"/>
        <v>0</v>
      </c>
      <c r="AX81" s="67">
        <f t="shared" si="15"/>
        <v>0</v>
      </c>
      <c r="AY81" s="67">
        <f t="shared" si="15"/>
        <v>0</v>
      </c>
    </row>
    <row r="82" spans="1:51" x14ac:dyDescent="0.25">
      <c r="A82" s="85" t="s">
        <v>75</v>
      </c>
      <c r="B82" s="90">
        <f t="shared" ref="B82:P82" si="16">B$44+B$74</f>
        <v>0</v>
      </c>
      <c r="C82" s="20">
        <f t="shared" si="16"/>
        <v>0</v>
      </c>
      <c r="D82" s="20">
        <f t="shared" si="16"/>
        <v>0</v>
      </c>
      <c r="E82" s="20">
        <f t="shared" si="16"/>
        <v>0</v>
      </c>
      <c r="F82" s="20">
        <f t="shared" si="16"/>
        <v>0</v>
      </c>
      <c r="G82" s="20">
        <f t="shared" si="16"/>
        <v>0</v>
      </c>
      <c r="H82" s="20">
        <f t="shared" si="16"/>
        <v>0</v>
      </c>
      <c r="I82" s="20">
        <f t="shared" si="16"/>
        <v>0</v>
      </c>
      <c r="J82" s="20">
        <f t="shared" si="16"/>
        <v>0</v>
      </c>
      <c r="K82" s="20">
        <f t="shared" si="16"/>
        <v>0</v>
      </c>
      <c r="L82" s="20">
        <f t="shared" si="16"/>
        <v>0</v>
      </c>
      <c r="M82" s="20">
        <f t="shared" si="16"/>
        <v>0</v>
      </c>
      <c r="N82" s="20">
        <f t="shared" si="16"/>
        <v>0</v>
      </c>
      <c r="O82" s="20">
        <f t="shared" si="16"/>
        <v>0</v>
      </c>
      <c r="P82" s="20">
        <f t="shared" si="16"/>
        <v>0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1:51" x14ac:dyDescent="0.25">
      <c r="A83" s="85" t="s">
        <v>80</v>
      </c>
      <c r="B83" s="90">
        <f>SUM($B82:B82)</f>
        <v>0</v>
      </c>
      <c r="C83" s="20">
        <f>SUM($B82:C82)</f>
        <v>0</v>
      </c>
      <c r="D83" s="20">
        <f>SUM($B82:D82)</f>
        <v>0</v>
      </c>
      <c r="E83" s="20">
        <f>SUM($B82:E82)</f>
        <v>0</v>
      </c>
      <c r="F83" s="20">
        <f>SUM($B82:F82)</f>
        <v>0</v>
      </c>
      <c r="G83" s="20">
        <f>SUM($B82:G82)</f>
        <v>0</v>
      </c>
      <c r="H83" s="20">
        <f>SUM($B82:H82)</f>
        <v>0</v>
      </c>
      <c r="I83" s="20">
        <f>SUM($B82:I82)</f>
        <v>0</v>
      </c>
      <c r="J83" s="20">
        <f>SUM($B82:J82)</f>
        <v>0</v>
      </c>
      <c r="K83" s="20">
        <f>SUM($B82:K82)</f>
        <v>0</v>
      </c>
      <c r="L83" s="20">
        <f>SUM($B82:L82)</f>
        <v>0</v>
      </c>
      <c r="M83" s="20">
        <f>SUM($B82:M82)</f>
        <v>0</v>
      </c>
      <c r="N83" s="20">
        <f>SUM($B82:N82)</f>
        <v>0</v>
      </c>
      <c r="O83" s="20">
        <f>SUM($B82:O82)</f>
        <v>0</v>
      </c>
      <c r="P83" s="20">
        <f>SUM($B82:P82)</f>
        <v>0</v>
      </c>
      <c r="Q83" s="20">
        <f>SUM($B82:Q82)</f>
        <v>0</v>
      </c>
      <c r="R83" s="20">
        <f>SUM($B82:R82)</f>
        <v>0</v>
      </c>
      <c r="S83" s="20">
        <f>SUM($B82:S82)</f>
        <v>0</v>
      </c>
      <c r="T83" s="20">
        <f>SUM($B82:T82)</f>
        <v>0</v>
      </c>
      <c r="U83" s="20">
        <f>SUM($B82:U82)</f>
        <v>0</v>
      </c>
      <c r="V83" s="20">
        <f>SUM($B82:V82)</f>
        <v>0</v>
      </c>
      <c r="W83" s="20">
        <f>SUM($B82:W82)</f>
        <v>0</v>
      </c>
      <c r="X83" s="20">
        <f>SUM($B82:X82)</f>
        <v>0</v>
      </c>
      <c r="Y83" s="20">
        <f>SUM($B82:Y82)</f>
        <v>0</v>
      </c>
      <c r="Z83" s="20">
        <f>SUM($B82:Z82)</f>
        <v>0</v>
      </c>
      <c r="AA83" s="20">
        <f>SUM($B82:AA82)</f>
        <v>0</v>
      </c>
      <c r="AB83" s="20">
        <f>SUM($B82:AB82)</f>
        <v>0</v>
      </c>
      <c r="AC83" s="20">
        <f>SUM($B82:AC82)</f>
        <v>0</v>
      </c>
      <c r="AD83" s="20">
        <f>SUM($B82:AD82)</f>
        <v>0</v>
      </c>
      <c r="AE83" s="20">
        <f>SUM($B82:AE82)</f>
        <v>0</v>
      </c>
      <c r="AF83" s="20">
        <f>SUM($B82:AF82)</f>
        <v>0</v>
      </c>
      <c r="AG83" s="20">
        <f>SUM($B82:AG82)</f>
        <v>0</v>
      </c>
      <c r="AH83" s="20">
        <f>SUM($B82:AH82)</f>
        <v>0</v>
      </c>
      <c r="AI83" s="20">
        <f>SUM($B82:AI82)</f>
        <v>0</v>
      </c>
      <c r="AJ83" s="20">
        <f>SUM($B82:AJ82)</f>
        <v>0</v>
      </c>
      <c r="AK83" s="20">
        <f>SUM($B82:AK82)</f>
        <v>0</v>
      </c>
      <c r="AL83" s="20">
        <f>SUM($B82:AL82)</f>
        <v>0</v>
      </c>
      <c r="AM83" s="20">
        <f>SUM($B82:AM82)</f>
        <v>0</v>
      </c>
      <c r="AN83" s="20">
        <f>SUM($B82:AN82)</f>
        <v>0</v>
      </c>
      <c r="AO83" s="20">
        <f>SUM($B82:AO82)</f>
        <v>0</v>
      </c>
      <c r="AP83" s="20">
        <f>SUM($B82:AP82)</f>
        <v>0</v>
      </c>
      <c r="AQ83" s="20">
        <f>SUM($B82:AQ82)</f>
        <v>0</v>
      </c>
      <c r="AR83" s="20">
        <f>SUM($B82:AR82)</f>
        <v>0</v>
      </c>
      <c r="AS83" s="20">
        <f>SUM($B82:AS82)</f>
        <v>0</v>
      </c>
      <c r="AT83" s="20">
        <f>SUM($B82:AT82)</f>
        <v>0</v>
      </c>
      <c r="AU83" s="20">
        <f>SUM($B82:AU82)</f>
        <v>0</v>
      </c>
      <c r="AV83" s="20">
        <f>SUM($B82:AV82)</f>
        <v>0</v>
      </c>
      <c r="AW83" s="20">
        <f>SUM($B82:AW82)</f>
        <v>0</v>
      </c>
      <c r="AX83" s="20">
        <f>SUM($B82:AX82)</f>
        <v>0</v>
      </c>
      <c r="AY83" s="20">
        <f>SUM($B82:AY82)</f>
        <v>0</v>
      </c>
    </row>
    <row r="84" spans="1:51" x14ac:dyDescent="0.25">
      <c r="A84" s="85" t="s">
        <v>76</v>
      </c>
      <c r="B84" s="90">
        <f t="shared" ref="B84:P84" si="17">B$45+B$75</f>
        <v>0</v>
      </c>
      <c r="C84" s="20">
        <f t="shared" si="17"/>
        <v>0</v>
      </c>
      <c r="D84" s="20">
        <f t="shared" si="17"/>
        <v>0</v>
      </c>
      <c r="E84" s="20">
        <f t="shared" si="17"/>
        <v>0</v>
      </c>
      <c r="F84" s="20">
        <f t="shared" si="17"/>
        <v>0</v>
      </c>
      <c r="G84" s="20">
        <f t="shared" si="17"/>
        <v>0</v>
      </c>
      <c r="H84" s="20">
        <f t="shared" si="17"/>
        <v>0</v>
      </c>
      <c r="I84" s="20">
        <f t="shared" si="17"/>
        <v>0</v>
      </c>
      <c r="J84" s="20">
        <f t="shared" si="17"/>
        <v>0</v>
      </c>
      <c r="K84" s="20">
        <f t="shared" si="17"/>
        <v>0</v>
      </c>
      <c r="L84" s="20">
        <f t="shared" si="17"/>
        <v>0</v>
      </c>
      <c r="M84" s="20">
        <f t="shared" si="17"/>
        <v>0</v>
      </c>
      <c r="N84" s="20">
        <f t="shared" si="17"/>
        <v>0</v>
      </c>
      <c r="O84" s="20">
        <f t="shared" si="17"/>
        <v>0</v>
      </c>
      <c r="P84" s="20">
        <f t="shared" si="17"/>
        <v>0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</row>
    <row r="85" spans="1:51" ht="15.75" thickBot="1" x14ac:dyDescent="0.3">
      <c r="A85" s="91" t="s">
        <v>81</v>
      </c>
      <c r="B85" s="90">
        <f>SUM($B84:B84)</f>
        <v>0</v>
      </c>
      <c r="C85" s="20">
        <f>SUM($B84:C84)</f>
        <v>0</v>
      </c>
      <c r="D85" s="20">
        <f>SUM($B84:D84)</f>
        <v>0</v>
      </c>
      <c r="E85" s="20">
        <f>SUM($B84:E84)</f>
        <v>0</v>
      </c>
      <c r="F85" s="20">
        <f>SUM($B84:F84)</f>
        <v>0</v>
      </c>
      <c r="G85" s="20">
        <f>SUM($B84:G84)</f>
        <v>0</v>
      </c>
      <c r="H85" s="20">
        <f>SUM($B84:H84)</f>
        <v>0</v>
      </c>
      <c r="I85" s="20">
        <f>SUM($B84:I84)</f>
        <v>0</v>
      </c>
      <c r="J85" s="20">
        <f>SUM($B84:J84)</f>
        <v>0</v>
      </c>
      <c r="K85" s="20">
        <f>SUM($B84:K84)</f>
        <v>0</v>
      </c>
      <c r="L85" s="20">
        <f>SUM($B84:L84)</f>
        <v>0</v>
      </c>
      <c r="M85" s="20">
        <f>SUM($B84:M84)</f>
        <v>0</v>
      </c>
      <c r="N85" s="20">
        <f>SUM($B84:N84)</f>
        <v>0</v>
      </c>
      <c r="O85" s="20">
        <f>SUM($B84:O84)</f>
        <v>0</v>
      </c>
      <c r="P85" s="20">
        <f>SUM($B84:P84)</f>
        <v>0</v>
      </c>
      <c r="Q85" s="20">
        <f>SUM($B84:Q84)</f>
        <v>0</v>
      </c>
      <c r="R85" s="20">
        <f>SUM($B84:R84)</f>
        <v>0</v>
      </c>
      <c r="S85" s="20">
        <f>SUM($B84:S84)</f>
        <v>0</v>
      </c>
      <c r="T85" s="20">
        <f>SUM($B84:T84)</f>
        <v>0</v>
      </c>
      <c r="U85" s="20">
        <f>SUM($B84:U84)</f>
        <v>0</v>
      </c>
      <c r="V85" s="20">
        <f>SUM($B84:V84)</f>
        <v>0</v>
      </c>
      <c r="W85" s="20">
        <f>SUM($B84:W84)</f>
        <v>0</v>
      </c>
      <c r="X85" s="20">
        <f>SUM($B84:X84)</f>
        <v>0</v>
      </c>
      <c r="Y85" s="20">
        <f>SUM($B84:Y84)</f>
        <v>0</v>
      </c>
      <c r="Z85" s="20">
        <f>SUM($B84:Z84)</f>
        <v>0</v>
      </c>
      <c r="AA85" s="20">
        <f>SUM($B84:AA84)</f>
        <v>0</v>
      </c>
      <c r="AB85" s="20">
        <f>SUM($B84:AB84)</f>
        <v>0</v>
      </c>
      <c r="AC85" s="20">
        <f>SUM($B84:AC84)</f>
        <v>0</v>
      </c>
      <c r="AD85" s="20">
        <f>SUM($B84:AD84)</f>
        <v>0</v>
      </c>
      <c r="AE85" s="20">
        <f>SUM($B84:AE84)</f>
        <v>0</v>
      </c>
      <c r="AF85" s="20">
        <f>SUM($B84:AF84)</f>
        <v>0</v>
      </c>
      <c r="AG85" s="20">
        <f>SUM($B84:AG84)</f>
        <v>0</v>
      </c>
      <c r="AH85" s="20">
        <f>SUM($B84:AH84)</f>
        <v>0</v>
      </c>
      <c r="AI85" s="20">
        <f>SUM($B84:AI84)</f>
        <v>0</v>
      </c>
      <c r="AJ85" s="20">
        <f>SUM($B84:AJ84)</f>
        <v>0</v>
      </c>
      <c r="AK85" s="20">
        <f>SUM($B84:AK84)</f>
        <v>0</v>
      </c>
      <c r="AL85" s="20">
        <f>SUM($B84:AL84)</f>
        <v>0</v>
      </c>
      <c r="AM85" s="20">
        <f>SUM($B84:AM84)</f>
        <v>0</v>
      </c>
      <c r="AN85" s="20">
        <f>SUM($B84:AN84)</f>
        <v>0</v>
      </c>
      <c r="AO85" s="20">
        <f>SUM($B84:AO84)</f>
        <v>0</v>
      </c>
      <c r="AP85" s="20">
        <f>SUM($B84:AP84)</f>
        <v>0</v>
      </c>
      <c r="AQ85" s="20">
        <f>SUM($B84:AQ84)</f>
        <v>0</v>
      </c>
      <c r="AR85" s="20">
        <f>SUM($B84:AR84)</f>
        <v>0</v>
      </c>
      <c r="AS85" s="20">
        <f>SUM($B84:AS84)</f>
        <v>0</v>
      </c>
      <c r="AT85" s="20">
        <f>SUM($B84:AT84)</f>
        <v>0</v>
      </c>
      <c r="AU85" s="20">
        <f>SUM($B84:AU84)</f>
        <v>0</v>
      </c>
      <c r="AV85" s="20">
        <f>SUM($B84:AV84)</f>
        <v>0</v>
      </c>
      <c r="AW85" s="20">
        <f>SUM($B84:AW84)</f>
        <v>0</v>
      </c>
      <c r="AX85" s="20">
        <f>SUM($B84:AX84)</f>
        <v>0</v>
      </c>
      <c r="AY85" s="20">
        <f>SUM($B84:AY84)</f>
        <v>0</v>
      </c>
    </row>
    <row r="86" spans="1:51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1:51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1:51" x14ac:dyDescent="0.25">
      <c r="A88" s="14"/>
    </row>
  </sheetData>
  <sheetProtection selectLockedCells="1"/>
  <hyperlinks>
    <hyperlink ref="A12" r:id="rId1" xr:uid="{F6C39D16-24BA-43BE-9566-D3763EB57533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21C25-227D-47D2-BFFC-BF6740486B8E}">
  <dimension ref="A11:AY88"/>
  <sheetViews>
    <sheetView workbookViewId="0"/>
  </sheetViews>
  <sheetFormatPr defaultRowHeight="15" x14ac:dyDescent="0.25"/>
  <cols>
    <col min="1" max="1" width="48.140625" customWidth="1"/>
    <col min="2" max="51" width="14.7109375" customWidth="1"/>
  </cols>
  <sheetData>
    <row r="11" spans="1:2" ht="21" x14ac:dyDescent="0.35">
      <c r="A11" s="5" t="s">
        <v>58</v>
      </c>
    </row>
    <row r="12" spans="1:2" ht="15.75" x14ac:dyDescent="0.25">
      <c r="A12" s="76" t="s">
        <v>59</v>
      </c>
    </row>
    <row r="13" spans="1:2" ht="15.75" thickBot="1" x14ac:dyDescent="0.3"/>
    <row r="14" spans="1:2" ht="21.75" thickBot="1" x14ac:dyDescent="0.4">
      <c r="A14" s="93" t="s">
        <v>3</v>
      </c>
      <c r="B14" s="8" t="s">
        <v>5</v>
      </c>
    </row>
    <row r="15" spans="1:2" ht="18.75" x14ac:dyDescent="0.3">
      <c r="A15" s="4" t="s">
        <v>32</v>
      </c>
      <c r="B15" s="8" t="s">
        <v>4</v>
      </c>
    </row>
    <row r="16" spans="1:2" x14ac:dyDescent="0.25">
      <c r="A16" s="7">
        <f ca="1">TODAY()</f>
        <v>45815</v>
      </c>
    </row>
    <row r="17" spans="1:51" x14ac:dyDescent="0.25">
      <c r="A17" s="7"/>
    </row>
    <row r="18" spans="1:51" x14ac:dyDescent="0.25">
      <c r="A18" s="16" t="s">
        <v>11</v>
      </c>
    </row>
    <row r="19" spans="1:51" x14ac:dyDescent="0.25">
      <c r="A19" t="s">
        <v>54</v>
      </c>
      <c r="B19" s="68">
        <v>0.1</v>
      </c>
    </row>
    <row r="20" spans="1:51" x14ac:dyDescent="0.25">
      <c r="A20" t="s">
        <v>6</v>
      </c>
      <c r="B20" s="69">
        <v>5</v>
      </c>
      <c r="C20" s="6" t="s">
        <v>2</v>
      </c>
      <c r="D20" t="s">
        <v>60</v>
      </c>
    </row>
    <row r="21" spans="1:51" x14ac:dyDescent="0.25">
      <c r="A21" s="1"/>
      <c r="B21" s="9"/>
      <c r="C21" s="6"/>
    </row>
    <row r="22" spans="1:51" x14ac:dyDescent="0.25">
      <c r="A22" s="14" t="s">
        <v>12</v>
      </c>
      <c r="B22" s="6" t="s">
        <v>62</v>
      </c>
      <c r="C22" s="9" t="s">
        <v>61</v>
      </c>
    </row>
    <row r="23" spans="1:51" x14ac:dyDescent="0.25">
      <c r="A23" t="s">
        <v>18</v>
      </c>
      <c r="B23" s="66">
        <f>-$B$64</f>
        <v>0</v>
      </c>
      <c r="C23" s="66">
        <f>-$B$64</f>
        <v>0</v>
      </c>
    </row>
    <row r="24" spans="1:51" x14ac:dyDescent="0.25">
      <c r="A24" t="s">
        <v>10</v>
      </c>
      <c r="B24" s="66">
        <f>-$B$65</f>
        <v>0</v>
      </c>
      <c r="C24" s="66">
        <f>-$B$65</f>
        <v>0</v>
      </c>
    </row>
    <row r="25" spans="1:51" x14ac:dyDescent="0.25">
      <c r="A25" t="s">
        <v>8</v>
      </c>
      <c r="B25" s="66">
        <f>$B$47</f>
        <v>0</v>
      </c>
      <c r="C25" s="66">
        <f>$B$46</f>
        <v>0</v>
      </c>
    </row>
    <row r="26" spans="1:51" x14ac:dyDescent="0.25">
      <c r="A26" t="s">
        <v>9</v>
      </c>
      <c r="B26" s="66">
        <f>-$B$77</f>
        <v>0</v>
      </c>
      <c r="C26" s="66">
        <f>-$B$78</f>
        <v>0</v>
      </c>
    </row>
    <row r="27" spans="1:51" x14ac:dyDescent="0.25">
      <c r="A27" t="s">
        <v>19</v>
      </c>
      <c r="B27" s="70">
        <f>IF($B$26&lt;&gt;0,$B$25/$B$26,0)</f>
        <v>0</v>
      </c>
      <c r="C27" s="70">
        <f>IF($B$26&lt;&gt;0,$B$25/$B$26,0)</f>
        <v>0</v>
      </c>
    </row>
    <row r="28" spans="1:51" x14ac:dyDescent="0.25">
      <c r="A28" t="s">
        <v>7</v>
      </c>
      <c r="B28" s="66">
        <f>SUM(B82:AZ82)</f>
        <v>0</v>
      </c>
      <c r="C28" s="66">
        <f>SUM(B84:AY84)</f>
        <v>0</v>
      </c>
    </row>
    <row r="29" spans="1:51" x14ac:dyDescent="0.25">
      <c r="A29" s="1"/>
      <c r="B29" s="13"/>
    </row>
    <row r="30" spans="1:51" x14ac:dyDescent="0.25">
      <c r="A30" s="1" t="s">
        <v>56</v>
      </c>
      <c r="B30" s="73">
        <v>0</v>
      </c>
      <c r="C30" s="73">
        <f>IF(B$30+2&gt;$B$20,1000,B$30+1)</f>
        <v>1</v>
      </c>
      <c r="D30" s="73">
        <f t="shared" ref="D30:AY30" si="0">IF(C$30+2&gt;$B$20,1000,C$30+1)</f>
        <v>2</v>
      </c>
      <c r="E30" s="73">
        <f t="shared" si="0"/>
        <v>3</v>
      </c>
      <c r="F30" s="73">
        <f t="shared" si="0"/>
        <v>4</v>
      </c>
      <c r="G30" s="73">
        <f t="shared" si="0"/>
        <v>1000</v>
      </c>
      <c r="H30" s="73">
        <f t="shared" si="0"/>
        <v>1000</v>
      </c>
      <c r="I30" s="73">
        <f t="shared" si="0"/>
        <v>1000</v>
      </c>
      <c r="J30" s="73">
        <f t="shared" si="0"/>
        <v>1000</v>
      </c>
      <c r="K30" s="73">
        <f t="shared" si="0"/>
        <v>1000</v>
      </c>
      <c r="L30" s="73">
        <f t="shared" si="0"/>
        <v>1000</v>
      </c>
      <c r="M30" s="73">
        <f t="shared" si="0"/>
        <v>1000</v>
      </c>
      <c r="N30" s="73">
        <f t="shared" si="0"/>
        <v>1000</v>
      </c>
      <c r="O30" s="73">
        <f t="shared" si="0"/>
        <v>1000</v>
      </c>
      <c r="P30" s="73">
        <f t="shared" si="0"/>
        <v>1000</v>
      </c>
      <c r="Q30" s="73">
        <f t="shared" si="0"/>
        <v>1000</v>
      </c>
      <c r="R30" s="73">
        <f t="shared" si="0"/>
        <v>1000</v>
      </c>
      <c r="S30" s="73">
        <f t="shared" si="0"/>
        <v>1000</v>
      </c>
      <c r="T30" s="73">
        <f t="shared" si="0"/>
        <v>1000</v>
      </c>
      <c r="U30" s="73">
        <f t="shared" si="0"/>
        <v>1000</v>
      </c>
      <c r="V30" s="73">
        <f t="shared" si="0"/>
        <v>1000</v>
      </c>
      <c r="W30" s="73">
        <f t="shared" si="0"/>
        <v>1000</v>
      </c>
      <c r="X30" s="73">
        <f t="shared" si="0"/>
        <v>1000</v>
      </c>
      <c r="Y30" s="73">
        <f t="shared" si="0"/>
        <v>1000</v>
      </c>
      <c r="Z30" s="73">
        <f t="shared" si="0"/>
        <v>1000</v>
      </c>
      <c r="AA30" s="73">
        <f t="shared" si="0"/>
        <v>1000</v>
      </c>
      <c r="AB30" s="73">
        <f t="shared" si="0"/>
        <v>1000</v>
      </c>
      <c r="AC30" s="73">
        <f t="shared" si="0"/>
        <v>1000</v>
      </c>
      <c r="AD30" s="73">
        <f t="shared" si="0"/>
        <v>1000</v>
      </c>
      <c r="AE30" s="73">
        <f t="shared" si="0"/>
        <v>1000</v>
      </c>
      <c r="AF30" s="73">
        <f t="shared" si="0"/>
        <v>1000</v>
      </c>
      <c r="AG30" s="73">
        <f t="shared" si="0"/>
        <v>1000</v>
      </c>
      <c r="AH30" s="73">
        <f t="shared" si="0"/>
        <v>1000</v>
      </c>
      <c r="AI30" s="73">
        <f t="shared" si="0"/>
        <v>1000</v>
      </c>
      <c r="AJ30" s="73">
        <f t="shared" si="0"/>
        <v>1000</v>
      </c>
      <c r="AK30" s="73">
        <f t="shared" si="0"/>
        <v>1000</v>
      </c>
      <c r="AL30" s="73">
        <f t="shared" si="0"/>
        <v>1000</v>
      </c>
      <c r="AM30" s="73">
        <f t="shared" si="0"/>
        <v>1000</v>
      </c>
      <c r="AN30" s="73">
        <f t="shared" si="0"/>
        <v>1000</v>
      </c>
      <c r="AO30" s="73">
        <f t="shared" si="0"/>
        <v>1000</v>
      </c>
      <c r="AP30" s="73">
        <f t="shared" si="0"/>
        <v>1000</v>
      </c>
      <c r="AQ30" s="73">
        <f t="shared" si="0"/>
        <v>1000</v>
      </c>
      <c r="AR30" s="73">
        <f t="shared" si="0"/>
        <v>1000</v>
      </c>
      <c r="AS30" s="73">
        <f t="shared" si="0"/>
        <v>1000</v>
      </c>
      <c r="AT30" s="73">
        <f t="shared" si="0"/>
        <v>1000</v>
      </c>
      <c r="AU30" s="73">
        <f t="shared" si="0"/>
        <v>1000</v>
      </c>
      <c r="AV30" s="73">
        <f t="shared" si="0"/>
        <v>1000</v>
      </c>
      <c r="AW30" s="73">
        <f t="shared" si="0"/>
        <v>1000</v>
      </c>
      <c r="AX30" s="73">
        <f t="shared" si="0"/>
        <v>1000</v>
      </c>
      <c r="AY30" s="73">
        <f t="shared" si="0"/>
        <v>1000</v>
      </c>
    </row>
    <row r="31" spans="1:51" x14ac:dyDescent="0.25">
      <c r="A31" s="3" t="s">
        <v>0</v>
      </c>
      <c r="B31" s="73">
        <v>2025</v>
      </c>
      <c r="C31" s="73">
        <f>B31+1</f>
        <v>2026</v>
      </c>
      <c r="D31" s="73">
        <f t="shared" ref="D31:AY31" si="1">C31+1</f>
        <v>2027</v>
      </c>
      <c r="E31" s="73">
        <f t="shared" si="1"/>
        <v>2028</v>
      </c>
      <c r="F31" s="73">
        <f t="shared" si="1"/>
        <v>2029</v>
      </c>
      <c r="G31" s="73">
        <f t="shared" si="1"/>
        <v>2030</v>
      </c>
      <c r="H31" s="73">
        <f t="shared" si="1"/>
        <v>2031</v>
      </c>
      <c r="I31" s="73">
        <f t="shared" si="1"/>
        <v>2032</v>
      </c>
      <c r="J31" s="73">
        <f t="shared" si="1"/>
        <v>2033</v>
      </c>
      <c r="K31" s="73">
        <f t="shared" si="1"/>
        <v>2034</v>
      </c>
      <c r="L31" s="73">
        <f t="shared" si="1"/>
        <v>2035</v>
      </c>
      <c r="M31" s="73">
        <f t="shared" si="1"/>
        <v>2036</v>
      </c>
      <c r="N31" s="73">
        <f t="shared" si="1"/>
        <v>2037</v>
      </c>
      <c r="O31" s="73">
        <f t="shared" si="1"/>
        <v>2038</v>
      </c>
      <c r="P31" s="73">
        <f t="shared" si="1"/>
        <v>2039</v>
      </c>
      <c r="Q31" s="73">
        <f t="shared" si="1"/>
        <v>2040</v>
      </c>
      <c r="R31" s="73">
        <f t="shared" si="1"/>
        <v>2041</v>
      </c>
      <c r="S31" s="73">
        <f t="shared" si="1"/>
        <v>2042</v>
      </c>
      <c r="T31" s="73">
        <f t="shared" si="1"/>
        <v>2043</v>
      </c>
      <c r="U31" s="73">
        <f t="shared" si="1"/>
        <v>2044</v>
      </c>
      <c r="V31" s="73">
        <f t="shared" si="1"/>
        <v>2045</v>
      </c>
      <c r="W31" s="73">
        <f t="shared" si="1"/>
        <v>2046</v>
      </c>
      <c r="X31" s="73">
        <f t="shared" si="1"/>
        <v>2047</v>
      </c>
      <c r="Y31" s="73">
        <f t="shared" si="1"/>
        <v>2048</v>
      </c>
      <c r="Z31" s="73">
        <f t="shared" si="1"/>
        <v>2049</v>
      </c>
      <c r="AA31" s="73">
        <f t="shared" si="1"/>
        <v>2050</v>
      </c>
      <c r="AB31" s="73">
        <f t="shared" si="1"/>
        <v>2051</v>
      </c>
      <c r="AC31" s="73">
        <f t="shared" si="1"/>
        <v>2052</v>
      </c>
      <c r="AD31" s="73">
        <f t="shared" si="1"/>
        <v>2053</v>
      </c>
      <c r="AE31" s="73">
        <f t="shared" si="1"/>
        <v>2054</v>
      </c>
      <c r="AF31" s="73">
        <f t="shared" si="1"/>
        <v>2055</v>
      </c>
      <c r="AG31" s="73">
        <f t="shared" si="1"/>
        <v>2056</v>
      </c>
      <c r="AH31" s="73">
        <f t="shared" si="1"/>
        <v>2057</v>
      </c>
      <c r="AI31" s="73">
        <f t="shared" si="1"/>
        <v>2058</v>
      </c>
      <c r="AJ31" s="73">
        <f t="shared" si="1"/>
        <v>2059</v>
      </c>
      <c r="AK31" s="73">
        <f t="shared" si="1"/>
        <v>2060</v>
      </c>
      <c r="AL31" s="73">
        <f t="shared" si="1"/>
        <v>2061</v>
      </c>
      <c r="AM31" s="73">
        <f t="shared" si="1"/>
        <v>2062</v>
      </c>
      <c r="AN31" s="73">
        <f t="shared" si="1"/>
        <v>2063</v>
      </c>
      <c r="AO31" s="73">
        <f t="shared" si="1"/>
        <v>2064</v>
      </c>
      <c r="AP31" s="73">
        <f t="shared" si="1"/>
        <v>2065</v>
      </c>
      <c r="AQ31" s="73">
        <f t="shared" si="1"/>
        <v>2066</v>
      </c>
      <c r="AR31" s="73">
        <f t="shared" si="1"/>
        <v>2067</v>
      </c>
      <c r="AS31" s="73">
        <f t="shared" si="1"/>
        <v>2068</v>
      </c>
      <c r="AT31" s="73">
        <f t="shared" si="1"/>
        <v>2069</v>
      </c>
      <c r="AU31" s="73">
        <f t="shared" si="1"/>
        <v>2070</v>
      </c>
      <c r="AV31" s="73">
        <f t="shared" si="1"/>
        <v>2071</v>
      </c>
      <c r="AW31" s="73">
        <f t="shared" si="1"/>
        <v>2072</v>
      </c>
      <c r="AX31" s="73">
        <f t="shared" si="1"/>
        <v>2073</v>
      </c>
      <c r="AY31" s="73">
        <f t="shared" si="1"/>
        <v>2074</v>
      </c>
    </row>
    <row r="32" spans="1:51" x14ac:dyDescent="0.25">
      <c r="A32" t="s">
        <v>1</v>
      </c>
      <c r="B32" s="71">
        <f t="shared" ref="B32:AY32" si="2">(1+$B$19)^(-B$30-0.5)</f>
        <v>0.95346258924559224</v>
      </c>
      <c r="C32" s="71">
        <f t="shared" si="2"/>
        <v>0.86678417204144742</v>
      </c>
      <c r="D32" s="71">
        <f t="shared" si="2"/>
        <v>0.78798561094677033</v>
      </c>
      <c r="E32" s="71">
        <f t="shared" si="2"/>
        <v>0.71635055540615489</v>
      </c>
      <c r="F32" s="71">
        <f t="shared" si="2"/>
        <v>0.65122777764195883</v>
      </c>
      <c r="G32" s="71">
        <f t="shared" si="2"/>
        <v>3.8602772662155059E-42</v>
      </c>
      <c r="H32" s="71">
        <f t="shared" si="2"/>
        <v>3.8602772662155059E-42</v>
      </c>
      <c r="I32" s="71">
        <f t="shared" si="2"/>
        <v>3.8602772662155059E-42</v>
      </c>
      <c r="J32" s="71">
        <f t="shared" si="2"/>
        <v>3.8602772662155059E-42</v>
      </c>
      <c r="K32" s="71">
        <f t="shared" si="2"/>
        <v>3.8602772662155059E-42</v>
      </c>
      <c r="L32" s="71">
        <f t="shared" si="2"/>
        <v>3.8602772662155059E-42</v>
      </c>
      <c r="M32" s="71">
        <f t="shared" si="2"/>
        <v>3.8602772662155059E-42</v>
      </c>
      <c r="N32" s="71">
        <f t="shared" si="2"/>
        <v>3.8602772662155059E-42</v>
      </c>
      <c r="O32" s="71">
        <f t="shared" si="2"/>
        <v>3.8602772662155059E-42</v>
      </c>
      <c r="P32" s="71">
        <f t="shared" si="2"/>
        <v>3.8602772662155059E-42</v>
      </c>
      <c r="Q32" s="71">
        <f t="shared" si="2"/>
        <v>3.8602772662155059E-42</v>
      </c>
      <c r="R32" s="71">
        <f t="shared" si="2"/>
        <v>3.8602772662155059E-42</v>
      </c>
      <c r="S32" s="71">
        <f t="shared" si="2"/>
        <v>3.8602772662155059E-42</v>
      </c>
      <c r="T32" s="71">
        <f t="shared" si="2"/>
        <v>3.8602772662155059E-42</v>
      </c>
      <c r="U32" s="71">
        <f t="shared" si="2"/>
        <v>3.8602772662155059E-42</v>
      </c>
      <c r="V32" s="71">
        <f t="shared" si="2"/>
        <v>3.8602772662155059E-42</v>
      </c>
      <c r="W32" s="71">
        <f t="shared" si="2"/>
        <v>3.8602772662155059E-42</v>
      </c>
      <c r="X32" s="71">
        <f t="shared" si="2"/>
        <v>3.8602772662155059E-42</v>
      </c>
      <c r="Y32" s="71">
        <f t="shared" si="2"/>
        <v>3.8602772662155059E-42</v>
      </c>
      <c r="Z32" s="71">
        <f t="shared" si="2"/>
        <v>3.8602772662155059E-42</v>
      </c>
      <c r="AA32" s="71">
        <f t="shared" si="2"/>
        <v>3.8602772662155059E-42</v>
      </c>
      <c r="AB32" s="71">
        <f t="shared" si="2"/>
        <v>3.8602772662155059E-42</v>
      </c>
      <c r="AC32" s="71">
        <f t="shared" si="2"/>
        <v>3.8602772662155059E-42</v>
      </c>
      <c r="AD32" s="71">
        <f t="shared" si="2"/>
        <v>3.8602772662155059E-42</v>
      </c>
      <c r="AE32" s="71">
        <f t="shared" si="2"/>
        <v>3.8602772662155059E-42</v>
      </c>
      <c r="AF32" s="71">
        <f t="shared" si="2"/>
        <v>3.8602772662155059E-42</v>
      </c>
      <c r="AG32" s="71">
        <f t="shared" si="2"/>
        <v>3.8602772662155059E-42</v>
      </c>
      <c r="AH32" s="71">
        <f t="shared" si="2"/>
        <v>3.8602772662155059E-42</v>
      </c>
      <c r="AI32" s="71">
        <f t="shared" si="2"/>
        <v>3.8602772662155059E-42</v>
      </c>
      <c r="AJ32" s="71">
        <f t="shared" si="2"/>
        <v>3.8602772662155059E-42</v>
      </c>
      <c r="AK32" s="71">
        <f t="shared" si="2"/>
        <v>3.8602772662155059E-42</v>
      </c>
      <c r="AL32" s="71">
        <f t="shared" si="2"/>
        <v>3.8602772662155059E-42</v>
      </c>
      <c r="AM32" s="71">
        <f t="shared" si="2"/>
        <v>3.8602772662155059E-42</v>
      </c>
      <c r="AN32" s="71">
        <f t="shared" si="2"/>
        <v>3.8602772662155059E-42</v>
      </c>
      <c r="AO32" s="71">
        <f t="shared" si="2"/>
        <v>3.8602772662155059E-42</v>
      </c>
      <c r="AP32" s="71">
        <f t="shared" si="2"/>
        <v>3.8602772662155059E-42</v>
      </c>
      <c r="AQ32" s="71">
        <f t="shared" si="2"/>
        <v>3.8602772662155059E-42</v>
      </c>
      <c r="AR32" s="71">
        <f t="shared" si="2"/>
        <v>3.8602772662155059E-42</v>
      </c>
      <c r="AS32" s="71">
        <f t="shared" si="2"/>
        <v>3.8602772662155059E-42</v>
      </c>
      <c r="AT32" s="71">
        <f t="shared" si="2"/>
        <v>3.8602772662155059E-42</v>
      </c>
      <c r="AU32" s="71">
        <f t="shared" si="2"/>
        <v>3.8602772662155059E-42</v>
      </c>
      <c r="AV32" s="71">
        <f t="shared" si="2"/>
        <v>3.8602772662155059E-42</v>
      </c>
      <c r="AW32" s="71">
        <f t="shared" si="2"/>
        <v>3.8602772662155059E-42</v>
      </c>
      <c r="AX32" s="71">
        <f t="shared" si="2"/>
        <v>3.8602772662155059E-42</v>
      </c>
      <c r="AY32" s="71">
        <f t="shared" si="2"/>
        <v>3.8602772662155059E-42</v>
      </c>
    </row>
    <row r="33" spans="1:51" x14ac:dyDescent="0.25">
      <c r="A33" t="s">
        <v>68</v>
      </c>
      <c r="B33" s="71">
        <f t="shared" ref="B33:AY33" si="3">(1+$B$19)^(-B$30)</f>
        <v>1</v>
      </c>
      <c r="C33" s="71">
        <f t="shared" si="3"/>
        <v>0.90909090909090906</v>
      </c>
      <c r="D33" s="71">
        <f t="shared" si="3"/>
        <v>0.82644628099173545</v>
      </c>
      <c r="E33" s="71">
        <f t="shared" si="3"/>
        <v>0.75131480090157754</v>
      </c>
      <c r="F33" s="71">
        <f t="shared" si="3"/>
        <v>0.68301345536507052</v>
      </c>
      <c r="G33" s="71">
        <f t="shared" si="3"/>
        <v>4.0486929531969321E-42</v>
      </c>
      <c r="H33" s="71">
        <f t="shared" si="3"/>
        <v>4.0486929531969321E-42</v>
      </c>
      <c r="I33" s="71">
        <f t="shared" si="3"/>
        <v>4.0486929531969321E-42</v>
      </c>
      <c r="J33" s="71">
        <f t="shared" si="3"/>
        <v>4.0486929531969321E-42</v>
      </c>
      <c r="K33" s="71">
        <f t="shared" si="3"/>
        <v>4.0486929531969321E-42</v>
      </c>
      <c r="L33" s="71">
        <f t="shared" si="3"/>
        <v>4.0486929531969321E-42</v>
      </c>
      <c r="M33" s="71">
        <f t="shared" si="3"/>
        <v>4.0486929531969321E-42</v>
      </c>
      <c r="N33" s="71">
        <f t="shared" si="3"/>
        <v>4.0486929531969321E-42</v>
      </c>
      <c r="O33" s="71">
        <f t="shared" si="3"/>
        <v>4.0486929531969321E-42</v>
      </c>
      <c r="P33" s="71">
        <f t="shared" si="3"/>
        <v>4.0486929531969321E-42</v>
      </c>
      <c r="Q33" s="71">
        <f t="shared" si="3"/>
        <v>4.0486929531969321E-42</v>
      </c>
      <c r="R33" s="71">
        <f t="shared" si="3"/>
        <v>4.0486929531969321E-42</v>
      </c>
      <c r="S33" s="71">
        <f t="shared" si="3"/>
        <v>4.0486929531969321E-42</v>
      </c>
      <c r="T33" s="71">
        <f t="shared" si="3"/>
        <v>4.0486929531969321E-42</v>
      </c>
      <c r="U33" s="71">
        <f t="shared" si="3"/>
        <v>4.0486929531969321E-42</v>
      </c>
      <c r="V33" s="71">
        <f t="shared" si="3"/>
        <v>4.0486929531969321E-42</v>
      </c>
      <c r="W33" s="71">
        <f t="shared" si="3"/>
        <v>4.0486929531969321E-42</v>
      </c>
      <c r="X33" s="71">
        <f t="shared" si="3"/>
        <v>4.0486929531969321E-42</v>
      </c>
      <c r="Y33" s="71">
        <f t="shared" si="3"/>
        <v>4.0486929531969321E-42</v>
      </c>
      <c r="Z33" s="71">
        <f t="shared" si="3"/>
        <v>4.0486929531969321E-42</v>
      </c>
      <c r="AA33" s="71">
        <f t="shared" si="3"/>
        <v>4.0486929531969321E-42</v>
      </c>
      <c r="AB33" s="71">
        <f t="shared" si="3"/>
        <v>4.0486929531969321E-42</v>
      </c>
      <c r="AC33" s="71">
        <f t="shared" si="3"/>
        <v>4.0486929531969321E-42</v>
      </c>
      <c r="AD33" s="71">
        <f t="shared" si="3"/>
        <v>4.0486929531969321E-42</v>
      </c>
      <c r="AE33" s="71">
        <f t="shared" si="3"/>
        <v>4.0486929531969321E-42</v>
      </c>
      <c r="AF33" s="71">
        <f t="shared" si="3"/>
        <v>4.0486929531969321E-42</v>
      </c>
      <c r="AG33" s="71">
        <f t="shared" si="3"/>
        <v>4.0486929531969321E-42</v>
      </c>
      <c r="AH33" s="71">
        <f t="shared" si="3"/>
        <v>4.0486929531969321E-42</v>
      </c>
      <c r="AI33" s="71">
        <f t="shared" si="3"/>
        <v>4.0486929531969321E-42</v>
      </c>
      <c r="AJ33" s="71">
        <f t="shared" si="3"/>
        <v>4.0486929531969321E-42</v>
      </c>
      <c r="AK33" s="71">
        <f t="shared" si="3"/>
        <v>4.0486929531969321E-42</v>
      </c>
      <c r="AL33" s="71">
        <f t="shared" si="3"/>
        <v>4.0486929531969321E-42</v>
      </c>
      <c r="AM33" s="71">
        <f t="shared" si="3"/>
        <v>4.0486929531969321E-42</v>
      </c>
      <c r="AN33" s="71">
        <f t="shared" si="3"/>
        <v>4.0486929531969321E-42</v>
      </c>
      <c r="AO33" s="71">
        <f t="shared" si="3"/>
        <v>4.0486929531969321E-42</v>
      </c>
      <c r="AP33" s="71">
        <f t="shared" si="3"/>
        <v>4.0486929531969321E-42</v>
      </c>
      <c r="AQ33" s="71">
        <f t="shared" si="3"/>
        <v>4.0486929531969321E-42</v>
      </c>
      <c r="AR33" s="71">
        <f t="shared" si="3"/>
        <v>4.0486929531969321E-42</v>
      </c>
      <c r="AS33" s="71">
        <f t="shared" si="3"/>
        <v>4.0486929531969321E-42</v>
      </c>
      <c r="AT33" s="71">
        <f t="shared" si="3"/>
        <v>4.0486929531969321E-42</v>
      </c>
      <c r="AU33" s="71">
        <f t="shared" si="3"/>
        <v>4.0486929531969321E-42</v>
      </c>
      <c r="AV33" s="71">
        <f t="shared" si="3"/>
        <v>4.0486929531969321E-42</v>
      </c>
      <c r="AW33" s="71">
        <f t="shared" si="3"/>
        <v>4.0486929531969321E-42</v>
      </c>
      <c r="AX33" s="71">
        <f t="shared" si="3"/>
        <v>4.0486929531969321E-42</v>
      </c>
      <c r="AY33" s="71">
        <f t="shared" si="3"/>
        <v>4.0486929531969321E-42</v>
      </c>
    </row>
    <row r="34" spans="1:51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ht="19.5" thickBot="1" x14ac:dyDescent="0.35">
      <c r="A35" s="92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x14ac:dyDescent="0.25">
      <c r="A36" t="s">
        <v>22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5"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0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</row>
    <row r="37" spans="1:51" x14ac:dyDescent="0.25">
      <c r="A37" t="s">
        <v>23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</row>
    <row r="38" spans="1:51" x14ac:dyDescent="0.25">
      <c r="A38" t="s">
        <v>24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0</v>
      </c>
      <c r="AK38" s="65">
        <v>0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</row>
    <row r="39" spans="1:51" x14ac:dyDescent="0.25">
      <c r="A39" t="s">
        <v>25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</row>
    <row r="40" spans="1:51" x14ac:dyDescent="0.25">
      <c r="A40" t="s">
        <v>26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</row>
    <row r="41" spans="1:51" ht="15.75" thickBot="1" x14ac:dyDescent="0.3">
      <c r="A41" s="15" t="s">
        <v>67</v>
      </c>
      <c r="B41" s="66">
        <f t="shared" ref="B41:AY41" si="4">SUM(B36:B40)</f>
        <v>0</v>
      </c>
      <c r="C41" s="66">
        <f t="shared" si="4"/>
        <v>0</v>
      </c>
      <c r="D41" s="66">
        <f t="shared" si="4"/>
        <v>0</v>
      </c>
      <c r="E41" s="66">
        <f t="shared" si="4"/>
        <v>0</v>
      </c>
      <c r="F41" s="66">
        <f t="shared" si="4"/>
        <v>0</v>
      </c>
      <c r="G41" s="66">
        <f t="shared" si="4"/>
        <v>0</v>
      </c>
      <c r="H41" s="66">
        <f t="shared" si="4"/>
        <v>0</v>
      </c>
      <c r="I41" s="66">
        <f t="shared" si="4"/>
        <v>0</v>
      </c>
      <c r="J41" s="66">
        <f t="shared" si="4"/>
        <v>0</v>
      </c>
      <c r="K41" s="66">
        <f t="shared" si="4"/>
        <v>0</v>
      </c>
      <c r="L41" s="66">
        <f t="shared" si="4"/>
        <v>0</v>
      </c>
      <c r="M41" s="66">
        <f t="shared" si="4"/>
        <v>0</v>
      </c>
      <c r="N41" s="66">
        <f t="shared" si="4"/>
        <v>0</v>
      </c>
      <c r="O41" s="66">
        <f t="shared" si="4"/>
        <v>0</v>
      </c>
      <c r="P41" s="66">
        <f t="shared" si="4"/>
        <v>0</v>
      </c>
      <c r="Q41" s="66">
        <f t="shared" si="4"/>
        <v>0</v>
      </c>
      <c r="R41" s="66">
        <f t="shared" si="4"/>
        <v>0</v>
      </c>
      <c r="S41" s="66">
        <f t="shared" si="4"/>
        <v>0</v>
      </c>
      <c r="T41" s="66">
        <f t="shared" si="4"/>
        <v>0</v>
      </c>
      <c r="U41" s="66">
        <f t="shared" si="4"/>
        <v>0</v>
      </c>
      <c r="V41" s="66">
        <f t="shared" si="4"/>
        <v>0</v>
      </c>
      <c r="W41" s="66">
        <f t="shared" si="4"/>
        <v>0</v>
      </c>
      <c r="X41" s="66">
        <f t="shared" si="4"/>
        <v>0</v>
      </c>
      <c r="Y41" s="66">
        <f t="shared" si="4"/>
        <v>0</v>
      </c>
      <c r="Z41" s="66">
        <f t="shared" si="4"/>
        <v>0</v>
      </c>
      <c r="AA41" s="66">
        <f t="shared" si="4"/>
        <v>0</v>
      </c>
      <c r="AB41" s="66">
        <f t="shared" si="4"/>
        <v>0</v>
      </c>
      <c r="AC41" s="66">
        <f t="shared" si="4"/>
        <v>0</v>
      </c>
      <c r="AD41" s="66">
        <f t="shared" si="4"/>
        <v>0</v>
      </c>
      <c r="AE41" s="66">
        <f t="shared" si="4"/>
        <v>0</v>
      </c>
      <c r="AF41" s="66">
        <f t="shared" si="4"/>
        <v>0</v>
      </c>
      <c r="AG41" s="66">
        <f t="shared" si="4"/>
        <v>0</v>
      </c>
      <c r="AH41" s="66">
        <f t="shared" si="4"/>
        <v>0</v>
      </c>
      <c r="AI41" s="66">
        <f t="shared" si="4"/>
        <v>0</v>
      </c>
      <c r="AJ41" s="66">
        <f t="shared" si="4"/>
        <v>0</v>
      </c>
      <c r="AK41" s="66">
        <f t="shared" si="4"/>
        <v>0</v>
      </c>
      <c r="AL41" s="66">
        <f t="shared" si="4"/>
        <v>0</v>
      </c>
      <c r="AM41" s="66">
        <f t="shared" si="4"/>
        <v>0</v>
      </c>
      <c r="AN41" s="66">
        <f t="shared" si="4"/>
        <v>0</v>
      </c>
      <c r="AO41" s="66">
        <f t="shared" si="4"/>
        <v>0</v>
      </c>
      <c r="AP41" s="66">
        <f t="shared" si="4"/>
        <v>0</v>
      </c>
      <c r="AQ41" s="66">
        <f t="shared" si="4"/>
        <v>0</v>
      </c>
      <c r="AR41" s="66">
        <f t="shared" si="4"/>
        <v>0</v>
      </c>
      <c r="AS41" s="66">
        <f t="shared" si="4"/>
        <v>0</v>
      </c>
      <c r="AT41" s="66">
        <f t="shared" si="4"/>
        <v>0</v>
      </c>
      <c r="AU41" s="66">
        <f t="shared" si="4"/>
        <v>0</v>
      </c>
      <c r="AV41" s="66">
        <f t="shared" si="4"/>
        <v>0</v>
      </c>
      <c r="AW41" s="66">
        <f t="shared" si="4"/>
        <v>0</v>
      </c>
      <c r="AX41" s="66">
        <f t="shared" si="4"/>
        <v>0</v>
      </c>
      <c r="AY41" s="66">
        <f t="shared" si="4"/>
        <v>0</v>
      </c>
    </row>
    <row r="42" spans="1:51" ht="15.75" thickBot="1" x14ac:dyDescent="0.3">
      <c r="A42" s="8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ht="19.5" thickBot="1" x14ac:dyDescent="0.35">
      <c r="A43" s="92" t="s">
        <v>77</v>
      </c>
    </row>
    <row r="44" spans="1:51" x14ac:dyDescent="0.25">
      <c r="A44" s="85" t="s">
        <v>63</v>
      </c>
      <c r="B44" s="11">
        <f t="shared" ref="B44:P44" si="5">B$41*B$33</f>
        <v>0</v>
      </c>
      <c r="C44" s="11">
        <f t="shared" si="5"/>
        <v>0</v>
      </c>
      <c r="D44" s="11">
        <f t="shared" si="5"/>
        <v>0</v>
      </c>
      <c r="E44" s="11">
        <f t="shared" si="5"/>
        <v>0</v>
      </c>
      <c r="F44" s="11">
        <f t="shared" si="5"/>
        <v>0</v>
      </c>
      <c r="G44" s="11">
        <f t="shared" si="5"/>
        <v>0</v>
      </c>
      <c r="H44" s="11">
        <f t="shared" si="5"/>
        <v>0</v>
      </c>
      <c r="I44" s="11">
        <f t="shared" si="5"/>
        <v>0</v>
      </c>
      <c r="J44" s="11">
        <f t="shared" si="5"/>
        <v>0</v>
      </c>
      <c r="K44" s="11">
        <f t="shared" si="5"/>
        <v>0</v>
      </c>
      <c r="L44" s="11">
        <f t="shared" si="5"/>
        <v>0</v>
      </c>
      <c r="M44" s="11">
        <f t="shared" si="5"/>
        <v>0</v>
      </c>
      <c r="N44" s="11">
        <f t="shared" si="5"/>
        <v>0</v>
      </c>
      <c r="O44" s="11">
        <f t="shared" si="5"/>
        <v>0</v>
      </c>
      <c r="P44" s="11">
        <f t="shared" si="5"/>
        <v>0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ht="15.75" thickBot="1" x14ac:dyDescent="0.3">
      <c r="A45" s="85" t="s">
        <v>15</v>
      </c>
      <c r="B45" s="81">
        <f t="shared" ref="B45:AY45" si="6">B$41*B$32</f>
        <v>0</v>
      </c>
      <c r="C45" s="66">
        <f t="shared" si="6"/>
        <v>0</v>
      </c>
      <c r="D45" s="66">
        <f t="shared" si="6"/>
        <v>0</v>
      </c>
      <c r="E45" s="66">
        <f t="shared" si="6"/>
        <v>0</v>
      </c>
      <c r="F45" s="66">
        <f t="shared" si="6"/>
        <v>0</v>
      </c>
      <c r="G45" s="66">
        <f t="shared" si="6"/>
        <v>0</v>
      </c>
      <c r="H45" s="66">
        <f t="shared" si="6"/>
        <v>0</v>
      </c>
      <c r="I45" s="66">
        <f t="shared" si="6"/>
        <v>0</v>
      </c>
      <c r="J45" s="66">
        <f t="shared" si="6"/>
        <v>0</v>
      </c>
      <c r="K45" s="66">
        <f t="shared" si="6"/>
        <v>0</v>
      </c>
      <c r="L45" s="66">
        <f t="shared" si="6"/>
        <v>0</v>
      </c>
      <c r="M45" s="66">
        <f t="shared" si="6"/>
        <v>0</v>
      </c>
      <c r="N45" s="66">
        <f t="shared" si="6"/>
        <v>0</v>
      </c>
      <c r="O45" s="66">
        <f t="shared" si="6"/>
        <v>0</v>
      </c>
      <c r="P45" s="66">
        <f t="shared" si="6"/>
        <v>0</v>
      </c>
      <c r="Q45" s="66">
        <f t="shared" si="6"/>
        <v>0</v>
      </c>
      <c r="R45" s="66">
        <f t="shared" si="6"/>
        <v>0</v>
      </c>
      <c r="S45" s="66">
        <f t="shared" si="6"/>
        <v>0</v>
      </c>
      <c r="T45" s="66">
        <f t="shared" si="6"/>
        <v>0</v>
      </c>
      <c r="U45" s="66">
        <f t="shared" si="6"/>
        <v>0</v>
      </c>
      <c r="V45" s="66">
        <f t="shared" si="6"/>
        <v>0</v>
      </c>
      <c r="W45" s="66">
        <f t="shared" si="6"/>
        <v>0</v>
      </c>
      <c r="X45" s="66">
        <f t="shared" si="6"/>
        <v>0</v>
      </c>
      <c r="Y45" s="66">
        <f t="shared" si="6"/>
        <v>0</v>
      </c>
      <c r="Z45" s="66">
        <f t="shared" si="6"/>
        <v>0</v>
      </c>
      <c r="AA45" s="66">
        <f t="shared" si="6"/>
        <v>0</v>
      </c>
      <c r="AB45" s="66">
        <f t="shared" si="6"/>
        <v>0</v>
      </c>
      <c r="AC45" s="66">
        <f t="shared" si="6"/>
        <v>0</v>
      </c>
      <c r="AD45" s="66">
        <f t="shared" si="6"/>
        <v>0</v>
      </c>
      <c r="AE45" s="66">
        <f t="shared" si="6"/>
        <v>0</v>
      </c>
      <c r="AF45" s="66">
        <f t="shared" si="6"/>
        <v>0</v>
      </c>
      <c r="AG45" s="66">
        <f t="shared" si="6"/>
        <v>0</v>
      </c>
      <c r="AH45" s="66">
        <f t="shared" si="6"/>
        <v>0</v>
      </c>
      <c r="AI45" s="66">
        <f t="shared" si="6"/>
        <v>0</v>
      </c>
      <c r="AJ45" s="66">
        <f t="shared" si="6"/>
        <v>0</v>
      </c>
      <c r="AK45" s="66">
        <f t="shared" si="6"/>
        <v>0</v>
      </c>
      <c r="AL45" s="66">
        <f t="shared" si="6"/>
        <v>0</v>
      </c>
      <c r="AM45" s="66">
        <f t="shared" si="6"/>
        <v>0</v>
      </c>
      <c r="AN45" s="66">
        <f t="shared" si="6"/>
        <v>0</v>
      </c>
      <c r="AO45" s="66">
        <f t="shared" si="6"/>
        <v>0</v>
      </c>
      <c r="AP45" s="66">
        <f t="shared" si="6"/>
        <v>0</v>
      </c>
      <c r="AQ45" s="66">
        <f t="shared" si="6"/>
        <v>0</v>
      </c>
      <c r="AR45" s="66">
        <f t="shared" si="6"/>
        <v>0</v>
      </c>
      <c r="AS45" s="66">
        <f t="shared" si="6"/>
        <v>0</v>
      </c>
      <c r="AT45" s="66">
        <f t="shared" si="6"/>
        <v>0</v>
      </c>
      <c r="AU45" s="66">
        <f t="shared" si="6"/>
        <v>0</v>
      </c>
      <c r="AV45" s="66">
        <f t="shared" si="6"/>
        <v>0</v>
      </c>
      <c r="AW45" s="66">
        <f t="shared" si="6"/>
        <v>0</v>
      </c>
      <c r="AX45" s="66">
        <f t="shared" si="6"/>
        <v>0</v>
      </c>
      <c r="AY45" s="66">
        <f t="shared" si="6"/>
        <v>0</v>
      </c>
    </row>
    <row r="46" spans="1:51" ht="15.75" thickBot="1" x14ac:dyDescent="0.3">
      <c r="A46" s="85" t="s">
        <v>8</v>
      </c>
      <c r="B46" s="82">
        <f>SUM(B45:AY45)</f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ht="15.75" thickBot="1" x14ac:dyDescent="0.3">
      <c r="A47" s="85" t="s">
        <v>64</v>
      </c>
      <c r="B47" s="82">
        <f>SUM(B44:AY44)</f>
        <v>0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ht="15.75" thickBot="1" x14ac:dyDescent="0.3">
      <c r="A48" s="8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ht="19.5" thickBot="1" x14ac:dyDescent="0.35">
      <c r="A49" s="92" t="s">
        <v>70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86" t="s">
        <v>55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85" t="s">
        <v>27</v>
      </c>
      <c r="B51" s="83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</row>
    <row r="52" spans="1:51" x14ac:dyDescent="0.25">
      <c r="A52" s="85" t="s">
        <v>28</v>
      </c>
      <c r="B52" s="83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</row>
    <row r="53" spans="1:51" x14ac:dyDescent="0.25">
      <c r="A53" s="85" t="s">
        <v>29</v>
      </c>
      <c r="B53" s="83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5"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</row>
    <row r="54" spans="1:51" x14ac:dyDescent="0.25">
      <c r="A54" s="85" t="s">
        <v>30</v>
      </c>
      <c r="B54" s="83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5"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</row>
    <row r="55" spans="1:51" x14ac:dyDescent="0.25">
      <c r="A55" s="87" t="s">
        <v>31</v>
      </c>
      <c r="B55" s="83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5"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</row>
    <row r="56" spans="1:51" ht="15.75" thickBot="1" x14ac:dyDescent="0.3">
      <c r="A56" s="15" t="s">
        <v>71</v>
      </c>
      <c r="B56" s="66">
        <f t="shared" ref="B56:AY56" si="7">SUM(B51:B55)</f>
        <v>0</v>
      </c>
      <c r="C56" s="66">
        <f t="shared" si="7"/>
        <v>0</v>
      </c>
      <c r="D56" s="66">
        <f t="shared" si="7"/>
        <v>0</v>
      </c>
      <c r="E56" s="66">
        <f t="shared" si="7"/>
        <v>0</v>
      </c>
      <c r="F56" s="66">
        <f t="shared" si="7"/>
        <v>0</v>
      </c>
      <c r="G56" s="66">
        <f t="shared" si="7"/>
        <v>0</v>
      </c>
      <c r="H56" s="66">
        <f t="shared" si="7"/>
        <v>0</v>
      </c>
      <c r="I56" s="66">
        <f t="shared" si="7"/>
        <v>0</v>
      </c>
      <c r="J56" s="66">
        <f t="shared" si="7"/>
        <v>0</v>
      </c>
      <c r="K56" s="66">
        <f t="shared" si="7"/>
        <v>0</v>
      </c>
      <c r="L56" s="66">
        <f t="shared" si="7"/>
        <v>0</v>
      </c>
      <c r="M56" s="66">
        <f t="shared" si="7"/>
        <v>0</v>
      </c>
      <c r="N56" s="66">
        <f t="shared" si="7"/>
        <v>0</v>
      </c>
      <c r="O56" s="66">
        <f t="shared" si="7"/>
        <v>0</v>
      </c>
      <c r="P56" s="66">
        <f t="shared" si="7"/>
        <v>0</v>
      </c>
      <c r="Q56" s="66">
        <f t="shared" si="7"/>
        <v>0</v>
      </c>
      <c r="R56" s="66">
        <f t="shared" si="7"/>
        <v>0</v>
      </c>
      <c r="S56" s="66">
        <f t="shared" si="7"/>
        <v>0</v>
      </c>
      <c r="T56" s="66">
        <f t="shared" si="7"/>
        <v>0</v>
      </c>
      <c r="U56" s="66">
        <f t="shared" si="7"/>
        <v>0</v>
      </c>
      <c r="V56" s="66">
        <f t="shared" si="7"/>
        <v>0</v>
      </c>
      <c r="W56" s="66">
        <f t="shared" si="7"/>
        <v>0</v>
      </c>
      <c r="X56" s="66">
        <f t="shared" si="7"/>
        <v>0</v>
      </c>
      <c r="Y56" s="66">
        <f t="shared" si="7"/>
        <v>0</v>
      </c>
      <c r="Z56" s="66">
        <f t="shared" si="7"/>
        <v>0</v>
      </c>
      <c r="AA56" s="66">
        <f t="shared" si="7"/>
        <v>0</v>
      </c>
      <c r="AB56" s="66">
        <f t="shared" si="7"/>
        <v>0</v>
      </c>
      <c r="AC56" s="66">
        <f t="shared" si="7"/>
        <v>0</v>
      </c>
      <c r="AD56" s="66">
        <f t="shared" si="7"/>
        <v>0</v>
      </c>
      <c r="AE56" s="66">
        <f t="shared" si="7"/>
        <v>0</v>
      </c>
      <c r="AF56" s="66">
        <f t="shared" si="7"/>
        <v>0</v>
      </c>
      <c r="AG56" s="66">
        <f t="shared" si="7"/>
        <v>0</v>
      </c>
      <c r="AH56" s="66">
        <f t="shared" si="7"/>
        <v>0</v>
      </c>
      <c r="AI56" s="66">
        <f t="shared" si="7"/>
        <v>0</v>
      </c>
      <c r="AJ56" s="66">
        <f t="shared" si="7"/>
        <v>0</v>
      </c>
      <c r="AK56" s="66">
        <f t="shared" si="7"/>
        <v>0</v>
      </c>
      <c r="AL56" s="66">
        <f t="shared" si="7"/>
        <v>0</v>
      </c>
      <c r="AM56" s="66">
        <f t="shared" si="7"/>
        <v>0</v>
      </c>
      <c r="AN56" s="66">
        <f t="shared" si="7"/>
        <v>0</v>
      </c>
      <c r="AO56" s="66">
        <f t="shared" si="7"/>
        <v>0</v>
      </c>
      <c r="AP56" s="66">
        <f t="shared" si="7"/>
        <v>0</v>
      </c>
      <c r="AQ56" s="66">
        <f t="shared" si="7"/>
        <v>0</v>
      </c>
      <c r="AR56" s="66">
        <f t="shared" si="7"/>
        <v>0</v>
      </c>
      <c r="AS56" s="66">
        <f t="shared" si="7"/>
        <v>0</v>
      </c>
      <c r="AT56" s="66">
        <f t="shared" si="7"/>
        <v>0</v>
      </c>
      <c r="AU56" s="66">
        <f t="shared" si="7"/>
        <v>0</v>
      </c>
      <c r="AV56" s="66">
        <f t="shared" si="7"/>
        <v>0</v>
      </c>
      <c r="AW56" s="66">
        <f t="shared" si="7"/>
        <v>0</v>
      </c>
      <c r="AX56" s="66">
        <f t="shared" si="7"/>
        <v>0</v>
      </c>
      <c r="AY56" s="66">
        <f t="shared" si="7"/>
        <v>0</v>
      </c>
    </row>
    <row r="57" spans="1:51" ht="15.75" thickBot="1" x14ac:dyDescent="0.3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9.5" thickBot="1" x14ac:dyDescent="0.35">
      <c r="A58" s="92" t="s">
        <v>18</v>
      </c>
      <c r="B58" s="72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x14ac:dyDescent="0.25">
      <c r="A59" s="1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25">
      <c r="A60" t="s">
        <v>18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5"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</row>
    <row r="61" spans="1:51" ht="15.75" thickBot="1" x14ac:dyDescent="0.3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</row>
    <row r="62" spans="1:51" ht="19.5" thickBot="1" x14ac:dyDescent="0.35">
      <c r="A62" s="92" t="s">
        <v>13</v>
      </c>
      <c r="B62" s="72">
        <f t="shared" ref="B62:AY62" si="8">B56+B60</f>
        <v>0</v>
      </c>
      <c r="C62" s="66">
        <f t="shared" si="8"/>
        <v>0</v>
      </c>
      <c r="D62" s="66">
        <f t="shared" si="8"/>
        <v>0</v>
      </c>
      <c r="E62" s="66">
        <f t="shared" si="8"/>
        <v>0</v>
      </c>
      <c r="F62" s="66">
        <f t="shared" si="8"/>
        <v>0</v>
      </c>
      <c r="G62" s="66">
        <f t="shared" si="8"/>
        <v>0</v>
      </c>
      <c r="H62" s="66">
        <f t="shared" si="8"/>
        <v>0</v>
      </c>
      <c r="I62" s="66">
        <f t="shared" si="8"/>
        <v>0</v>
      </c>
      <c r="J62" s="66">
        <f t="shared" si="8"/>
        <v>0</v>
      </c>
      <c r="K62" s="66">
        <f t="shared" si="8"/>
        <v>0</v>
      </c>
      <c r="L62" s="66">
        <f t="shared" si="8"/>
        <v>0</v>
      </c>
      <c r="M62" s="66">
        <f t="shared" si="8"/>
        <v>0</v>
      </c>
      <c r="N62" s="66">
        <f t="shared" si="8"/>
        <v>0</v>
      </c>
      <c r="O62" s="66">
        <f t="shared" si="8"/>
        <v>0</v>
      </c>
      <c r="P62" s="66">
        <f t="shared" si="8"/>
        <v>0</v>
      </c>
      <c r="Q62" s="66">
        <f t="shared" si="8"/>
        <v>0</v>
      </c>
      <c r="R62" s="66">
        <f t="shared" si="8"/>
        <v>0</v>
      </c>
      <c r="S62" s="66">
        <f t="shared" si="8"/>
        <v>0</v>
      </c>
      <c r="T62" s="66">
        <f t="shared" si="8"/>
        <v>0</v>
      </c>
      <c r="U62" s="66">
        <f t="shared" si="8"/>
        <v>0</v>
      </c>
      <c r="V62" s="66">
        <f t="shared" si="8"/>
        <v>0</v>
      </c>
      <c r="W62" s="66">
        <f t="shared" si="8"/>
        <v>0</v>
      </c>
      <c r="X62" s="66">
        <f t="shared" si="8"/>
        <v>0</v>
      </c>
      <c r="Y62" s="66">
        <f t="shared" si="8"/>
        <v>0</v>
      </c>
      <c r="Z62" s="66">
        <f t="shared" si="8"/>
        <v>0</v>
      </c>
      <c r="AA62" s="66">
        <f t="shared" si="8"/>
        <v>0</v>
      </c>
      <c r="AB62" s="66">
        <f t="shared" si="8"/>
        <v>0</v>
      </c>
      <c r="AC62" s="66">
        <f t="shared" si="8"/>
        <v>0</v>
      </c>
      <c r="AD62" s="66">
        <f t="shared" si="8"/>
        <v>0</v>
      </c>
      <c r="AE62" s="66">
        <f t="shared" si="8"/>
        <v>0</v>
      </c>
      <c r="AF62" s="66">
        <f t="shared" si="8"/>
        <v>0</v>
      </c>
      <c r="AG62" s="66">
        <f t="shared" si="8"/>
        <v>0</v>
      </c>
      <c r="AH62" s="66">
        <f t="shared" si="8"/>
        <v>0</v>
      </c>
      <c r="AI62" s="66">
        <f t="shared" si="8"/>
        <v>0</v>
      </c>
      <c r="AJ62" s="66">
        <f t="shared" si="8"/>
        <v>0</v>
      </c>
      <c r="AK62" s="66">
        <f t="shared" si="8"/>
        <v>0</v>
      </c>
      <c r="AL62" s="66">
        <f t="shared" si="8"/>
        <v>0</v>
      </c>
      <c r="AM62" s="66">
        <f t="shared" si="8"/>
        <v>0</v>
      </c>
      <c r="AN62" s="66">
        <f t="shared" si="8"/>
        <v>0</v>
      </c>
      <c r="AO62" s="66">
        <f t="shared" si="8"/>
        <v>0</v>
      </c>
      <c r="AP62" s="66">
        <f t="shared" si="8"/>
        <v>0</v>
      </c>
      <c r="AQ62" s="66">
        <f t="shared" si="8"/>
        <v>0</v>
      </c>
      <c r="AR62" s="66">
        <f t="shared" si="8"/>
        <v>0</v>
      </c>
      <c r="AS62" s="66">
        <f t="shared" si="8"/>
        <v>0</v>
      </c>
      <c r="AT62" s="66">
        <f t="shared" si="8"/>
        <v>0</v>
      </c>
      <c r="AU62" s="66">
        <f t="shared" si="8"/>
        <v>0</v>
      </c>
      <c r="AV62" s="66">
        <f t="shared" si="8"/>
        <v>0</v>
      </c>
      <c r="AW62" s="66">
        <f t="shared" si="8"/>
        <v>0</v>
      </c>
      <c r="AX62" s="66">
        <f t="shared" si="8"/>
        <v>0</v>
      </c>
      <c r="AY62" s="66">
        <f t="shared" si="8"/>
        <v>0</v>
      </c>
    </row>
    <row r="63" spans="1:51" ht="15.75" thickBot="1" x14ac:dyDescent="0.3">
      <c r="A63" s="84"/>
      <c r="B63" s="78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ht="15.75" thickBot="1" x14ac:dyDescent="0.3">
      <c r="A64" s="85" t="s">
        <v>20</v>
      </c>
      <c r="B64" s="82">
        <f>SUM(B60:AY60)</f>
        <v>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ht="15.75" thickBot="1" x14ac:dyDescent="0.3">
      <c r="A65" s="85" t="s">
        <v>21</v>
      </c>
      <c r="B65" s="82">
        <f>SUM(B62:AY62)</f>
        <v>0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ht="15.75" thickBot="1" x14ac:dyDescent="0.3">
      <c r="A66" s="85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ht="19.5" thickBot="1" x14ac:dyDescent="0.35">
      <c r="A67" s="92" t="s">
        <v>78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85" t="s">
        <v>66</v>
      </c>
      <c r="B68" s="72">
        <f t="shared" ref="B68:P68" si="9">B$56*B$33</f>
        <v>0</v>
      </c>
      <c r="C68" s="66">
        <f t="shared" si="9"/>
        <v>0</v>
      </c>
      <c r="D68" s="66">
        <f t="shared" si="9"/>
        <v>0</v>
      </c>
      <c r="E68" s="66">
        <f t="shared" si="9"/>
        <v>0</v>
      </c>
      <c r="F68" s="66">
        <f t="shared" si="9"/>
        <v>0</v>
      </c>
      <c r="G68" s="66">
        <f t="shared" si="9"/>
        <v>0</v>
      </c>
      <c r="H68" s="66">
        <f t="shared" si="9"/>
        <v>0</v>
      </c>
      <c r="I68" s="66">
        <f t="shared" si="9"/>
        <v>0</v>
      </c>
      <c r="J68" s="66">
        <f t="shared" si="9"/>
        <v>0</v>
      </c>
      <c r="K68" s="66">
        <f t="shared" si="9"/>
        <v>0</v>
      </c>
      <c r="L68" s="66">
        <f t="shared" si="9"/>
        <v>0</v>
      </c>
      <c r="M68" s="66">
        <f t="shared" si="9"/>
        <v>0</v>
      </c>
      <c r="N68" s="66">
        <f t="shared" si="9"/>
        <v>0</v>
      </c>
      <c r="O68" s="66">
        <f t="shared" si="9"/>
        <v>0</v>
      </c>
      <c r="P68" s="66">
        <f t="shared" si="9"/>
        <v>0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85" t="s">
        <v>14</v>
      </c>
      <c r="B69" s="72">
        <f t="shared" ref="B69:AY69" si="10">B$56*B$32</f>
        <v>0</v>
      </c>
      <c r="C69" s="66">
        <f t="shared" si="10"/>
        <v>0</v>
      </c>
      <c r="D69" s="66">
        <f t="shared" si="10"/>
        <v>0</v>
      </c>
      <c r="E69" s="66">
        <f t="shared" si="10"/>
        <v>0</v>
      </c>
      <c r="F69" s="66">
        <f t="shared" si="10"/>
        <v>0</v>
      </c>
      <c r="G69" s="66">
        <f t="shared" si="10"/>
        <v>0</v>
      </c>
      <c r="H69" s="66">
        <f t="shared" si="10"/>
        <v>0</v>
      </c>
      <c r="I69" s="66">
        <f t="shared" si="10"/>
        <v>0</v>
      </c>
      <c r="J69" s="66">
        <f t="shared" si="10"/>
        <v>0</v>
      </c>
      <c r="K69" s="66">
        <f t="shared" si="10"/>
        <v>0</v>
      </c>
      <c r="L69" s="66">
        <f t="shared" si="10"/>
        <v>0</v>
      </c>
      <c r="M69" s="66">
        <f t="shared" si="10"/>
        <v>0</v>
      </c>
      <c r="N69" s="66">
        <f t="shared" si="10"/>
        <v>0</v>
      </c>
      <c r="O69" s="66">
        <f t="shared" si="10"/>
        <v>0</v>
      </c>
      <c r="P69" s="66">
        <f t="shared" si="10"/>
        <v>0</v>
      </c>
      <c r="Q69" s="66">
        <f t="shared" si="10"/>
        <v>0</v>
      </c>
      <c r="R69" s="66">
        <f t="shared" si="10"/>
        <v>0</v>
      </c>
      <c r="S69" s="66">
        <f t="shared" si="10"/>
        <v>0</v>
      </c>
      <c r="T69" s="66">
        <f t="shared" si="10"/>
        <v>0</v>
      </c>
      <c r="U69" s="66">
        <f t="shared" si="10"/>
        <v>0</v>
      </c>
      <c r="V69" s="66">
        <f t="shared" si="10"/>
        <v>0</v>
      </c>
      <c r="W69" s="66">
        <f t="shared" si="10"/>
        <v>0</v>
      </c>
      <c r="X69" s="66">
        <f t="shared" si="10"/>
        <v>0</v>
      </c>
      <c r="Y69" s="66">
        <f t="shared" si="10"/>
        <v>0</v>
      </c>
      <c r="Z69" s="66">
        <f t="shared" si="10"/>
        <v>0</v>
      </c>
      <c r="AA69" s="66">
        <f t="shared" si="10"/>
        <v>0</v>
      </c>
      <c r="AB69" s="66">
        <f t="shared" si="10"/>
        <v>0</v>
      </c>
      <c r="AC69" s="66">
        <f t="shared" si="10"/>
        <v>0</v>
      </c>
      <c r="AD69" s="66">
        <f t="shared" si="10"/>
        <v>0</v>
      </c>
      <c r="AE69" s="66">
        <f t="shared" si="10"/>
        <v>0</v>
      </c>
      <c r="AF69" s="66">
        <f t="shared" si="10"/>
        <v>0</v>
      </c>
      <c r="AG69" s="66">
        <f t="shared" si="10"/>
        <v>0</v>
      </c>
      <c r="AH69" s="66">
        <f t="shared" si="10"/>
        <v>0</v>
      </c>
      <c r="AI69" s="66">
        <f t="shared" si="10"/>
        <v>0</v>
      </c>
      <c r="AJ69" s="66">
        <f t="shared" si="10"/>
        <v>0</v>
      </c>
      <c r="AK69" s="66">
        <f t="shared" si="10"/>
        <v>0</v>
      </c>
      <c r="AL69" s="66">
        <f t="shared" si="10"/>
        <v>0</v>
      </c>
      <c r="AM69" s="66">
        <f t="shared" si="10"/>
        <v>0</v>
      </c>
      <c r="AN69" s="66">
        <f t="shared" si="10"/>
        <v>0</v>
      </c>
      <c r="AO69" s="66">
        <f t="shared" si="10"/>
        <v>0</v>
      </c>
      <c r="AP69" s="66">
        <f t="shared" si="10"/>
        <v>0</v>
      </c>
      <c r="AQ69" s="66">
        <f t="shared" si="10"/>
        <v>0</v>
      </c>
      <c r="AR69" s="66">
        <f t="shared" si="10"/>
        <v>0</v>
      </c>
      <c r="AS69" s="66">
        <f t="shared" si="10"/>
        <v>0</v>
      </c>
      <c r="AT69" s="66">
        <f t="shared" si="10"/>
        <v>0</v>
      </c>
      <c r="AU69" s="66">
        <f t="shared" si="10"/>
        <v>0</v>
      </c>
      <c r="AV69" s="66">
        <f t="shared" si="10"/>
        <v>0</v>
      </c>
      <c r="AW69" s="66">
        <f t="shared" si="10"/>
        <v>0</v>
      </c>
      <c r="AX69" s="66">
        <f t="shared" si="10"/>
        <v>0</v>
      </c>
      <c r="AY69" s="66">
        <f t="shared" si="10"/>
        <v>0</v>
      </c>
    </row>
    <row r="70" spans="1:51" x14ac:dyDescent="0.25">
      <c r="A70" s="85"/>
      <c r="B70" s="7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25">
      <c r="A71" s="85" t="s">
        <v>72</v>
      </c>
      <c r="B71" s="72">
        <f t="shared" ref="B71:AY71" si="11">B$60*B$33</f>
        <v>0</v>
      </c>
      <c r="C71" s="66">
        <f t="shared" si="11"/>
        <v>0</v>
      </c>
      <c r="D71" s="66">
        <f t="shared" si="11"/>
        <v>0</v>
      </c>
      <c r="E71" s="66">
        <f t="shared" si="11"/>
        <v>0</v>
      </c>
      <c r="F71" s="66">
        <f t="shared" si="11"/>
        <v>0</v>
      </c>
      <c r="G71" s="66">
        <f t="shared" si="11"/>
        <v>0</v>
      </c>
      <c r="H71" s="66">
        <f t="shared" si="11"/>
        <v>0</v>
      </c>
      <c r="I71" s="66">
        <f t="shared" si="11"/>
        <v>0</v>
      </c>
      <c r="J71" s="66">
        <f t="shared" si="11"/>
        <v>0</v>
      </c>
      <c r="K71" s="66">
        <f t="shared" si="11"/>
        <v>0</v>
      </c>
      <c r="L71" s="66">
        <f t="shared" si="11"/>
        <v>0</v>
      </c>
      <c r="M71" s="66">
        <f t="shared" si="11"/>
        <v>0</v>
      </c>
      <c r="N71" s="66">
        <f t="shared" si="11"/>
        <v>0</v>
      </c>
      <c r="O71" s="66">
        <f t="shared" si="11"/>
        <v>0</v>
      </c>
      <c r="P71" s="66">
        <f t="shared" si="11"/>
        <v>0</v>
      </c>
      <c r="Q71" s="66">
        <f t="shared" si="11"/>
        <v>0</v>
      </c>
      <c r="R71" s="66">
        <f t="shared" si="11"/>
        <v>0</v>
      </c>
      <c r="S71" s="66">
        <f t="shared" si="11"/>
        <v>0</v>
      </c>
      <c r="T71" s="66">
        <f t="shared" si="11"/>
        <v>0</v>
      </c>
      <c r="U71" s="66">
        <f t="shared" si="11"/>
        <v>0</v>
      </c>
      <c r="V71" s="66">
        <f t="shared" si="11"/>
        <v>0</v>
      </c>
      <c r="W71" s="66">
        <f t="shared" si="11"/>
        <v>0</v>
      </c>
      <c r="X71" s="66">
        <f t="shared" si="11"/>
        <v>0</v>
      </c>
      <c r="Y71" s="66">
        <f t="shared" si="11"/>
        <v>0</v>
      </c>
      <c r="Z71" s="66">
        <f t="shared" si="11"/>
        <v>0</v>
      </c>
      <c r="AA71" s="66">
        <f t="shared" si="11"/>
        <v>0</v>
      </c>
      <c r="AB71" s="66">
        <f t="shared" si="11"/>
        <v>0</v>
      </c>
      <c r="AC71" s="66">
        <f t="shared" si="11"/>
        <v>0</v>
      </c>
      <c r="AD71" s="66">
        <f t="shared" si="11"/>
        <v>0</v>
      </c>
      <c r="AE71" s="66">
        <f t="shared" si="11"/>
        <v>0</v>
      </c>
      <c r="AF71" s="66">
        <f t="shared" si="11"/>
        <v>0</v>
      </c>
      <c r="AG71" s="66">
        <f t="shared" si="11"/>
        <v>0</v>
      </c>
      <c r="AH71" s="66">
        <f t="shared" si="11"/>
        <v>0</v>
      </c>
      <c r="AI71" s="66">
        <f t="shared" si="11"/>
        <v>0</v>
      </c>
      <c r="AJ71" s="66">
        <f t="shared" si="11"/>
        <v>0</v>
      </c>
      <c r="AK71" s="66">
        <f t="shared" si="11"/>
        <v>0</v>
      </c>
      <c r="AL71" s="66">
        <f t="shared" si="11"/>
        <v>0</v>
      </c>
      <c r="AM71" s="66">
        <f t="shared" si="11"/>
        <v>0</v>
      </c>
      <c r="AN71" s="66">
        <f t="shared" si="11"/>
        <v>0</v>
      </c>
      <c r="AO71" s="66">
        <f t="shared" si="11"/>
        <v>0</v>
      </c>
      <c r="AP71" s="66">
        <f t="shared" si="11"/>
        <v>0</v>
      </c>
      <c r="AQ71" s="66">
        <f t="shared" si="11"/>
        <v>0</v>
      </c>
      <c r="AR71" s="66">
        <f t="shared" si="11"/>
        <v>0</v>
      </c>
      <c r="AS71" s="66">
        <f t="shared" si="11"/>
        <v>0</v>
      </c>
      <c r="AT71" s="66">
        <f t="shared" si="11"/>
        <v>0</v>
      </c>
      <c r="AU71" s="66">
        <f t="shared" si="11"/>
        <v>0</v>
      </c>
      <c r="AV71" s="66">
        <f t="shared" si="11"/>
        <v>0</v>
      </c>
      <c r="AW71" s="66">
        <f t="shared" si="11"/>
        <v>0</v>
      </c>
      <c r="AX71" s="66">
        <f t="shared" si="11"/>
        <v>0</v>
      </c>
      <c r="AY71" s="66">
        <f t="shared" si="11"/>
        <v>0</v>
      </c>
    </row>
    <row r="72" spans="1:51" x14ac:dyDescent="0.25">
      <c r="A72" s="85" t="s">
        <v>65</v>
      </c>
      <c r="B72" s="72">
        <f>B$60*B$33</f>
        <v>0</v>
      </c>
      <c r="C72" s="66">
        <f t="shared" ref="C72:J72" si="12">C$60*C$32</f>
        <v>0</v>
      </c>
      <c r="D72" s="66">
        <f t="shared" si="12"/>
        <v>0</v>
      </c>
      <c r="E72" s="66">
        <f t="shared" si="12"/>
        <v>0</v>
      </c>
      <c r="F72" s="66">
        <f t="shared" si="12"/>
        <v>0</v>
      </c>
      <c r="G72" s="66">
        <f t="shared" si="12"/>
        <v>0</v>
      </c>
      <c r="H72" s="66">
        <f t="shared" si="12"/>
        <v>0</v>
      </c>
      <c r="I72" s="66">
        <f t="shared" si="12"/>
        <v>0</v>
      </c>
      <c r="J72" s="66">
        <f t="shared" si="12"/>
        <v>0</v>
      </c>
      <c r="K72" s="79"/>
      <c r="L72" s="79"/>
      <c r="M72" s="79"/>
      <c r="N72" s="79"/>
      <c r="O72" s="79"/>
      <c r="P72" s="79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</row>
    <row r="73" spans="1:51" x14ac:dyDescent="0.25">
      <c r="A73" s="85"/>
      <c r="B73" s="7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</row>
    <row r="74" spans="1:51" ht="15.75" thickBot="1" x14ac:dyDescent="0.3">
      <c r="A74" s="88" t="s">
        <v>74</v>
      </c>
      <c r="B74" s="81">
        <f>B$68+B$71</f>
        <v>0</v>
      </c>
      <c r="C74" s="66">
        <f t="shared" ref="C74:AY74" si="13">C$68+C$71</f>
        <v>0</v>
      </c>
      <c r="D74" s="66">
        <f t="shared" si="13"/>
        <v>0</v>
      </c>
      <c r="E74" s="66">
        <f t="shared" si="13"/>
        <v>0</v>
      </c>
      <c r="F74" s="66">
        <f t="shared" si="13"/>
        <v>0</v>
      </c>
      <c r="G74" s="66">
        <f t="shared" si="13"/>
        <v>0</v>
      </c>
      <c r="H74" s="66">
        <f t="shared" si="13"/>
        <v>0</v>
      </c>
      <c r="I74" s="66">
        <f t="shared" si="13"/>
        <v>0</v>
      </c>
      <c r="J74" s="66">
        <f t="shared" si="13"/>
        <v>0</v>
      </c>
      <c r="K74" s="66">
        <f t="shared" si="13"/>
        <v>0</v>
      </c>
      <c r="L74" s="66">
        <f t="shared" si="13"/>
        <v>0</v>
      </c>
      <c r="M74" s="66">
        <f t="shared" si="13"/>
        <v>0</v>
      </c>
      <c r="N74" s="66">
        <f t="shared" si="13"/>
        <v>0</v>
      </c>
      <c r="O74" s="66">
        <f t="shared" si="13"/>
        <v>0</v>
      </c>
      <c r="P74" s="66">
        <f t="shared" si="13"/>
        <v>0</v>
      </c>
      <c r="Q74" s="66">
        <f t="shared" si="13"/>
        <v>0</v>
      </c>
      <c r="R74" s="66">
        <f t="shared" si="13"/>
        <v>0</v>
      </c>
      <c r="S74" s="66">
        <f t="shared" si="13"/>
        <v>0</v>
      </c>
      <c r="T74" s="66">
        <f t="shared" si="13"/>
        <v>0</v>
      </c>
      <c r="U74" s="66">
        <f t="shared" si="13"/>
        <v>0</v>
      </c>
      <c r="V74" s="66">
        <f t="shared" si="13"/>
        <v>0</v>
      </c>
      <c r="W74" s="66">
        <f t="shared" si="13"/>
        <v>0</v>
      </c>
      <c r="X74" s="66">
        <f t="shared" si="13"/>
        <v>0</v>
      </c>
      <c r="Y74" s="66">
        <f t="shared" si="13"/>
        <v>0</v>
      </c>
      <c r="Z74" s="66">
        <f t="shared" si="13"/>
        <v>0</v>
      </c>
      <c r="AA74" s="66">
        <f t="shared" si="13"/>
        <v>0</v>
      </c>
      <c r="AB74" s="66">
        <f t="shared" si="13"/>
        <v>0</v>
      </c>
      <c r="AC74" s="66">
        <f t="shared" si="13"/>
        <v>0</v>
      </c>
      <c r="AD74" s="66">
        <f t="shared" si="13"/>
        <v>0</v>
      </c>
      <c r="AE74" s="66">
        <f t="shared" si="13"/>
        <v>0</v>
      </c>
      <c r="AF74" s="66">
        <f t="shared" si="13"/>
        <v>0</v>
      </c>
      <c r="AG74" s="66">
        <f t="shared" si="13"/>
        <v>0</v>
      </c>
      <c r="AH74" s="66">
        <f t="shared" si="13"/>
        <v>0</v>
      </c>
      <c r="AI74" s="66">
        <f t="shared" si="13"/>
        <v>0</v>
      </c>
      <c r="AJ74" s="66">
        <f t="shared" si="13"/>
        <v>0</v>
      </c>
      <c r="AK74" s="66">
        <f t="shared" si="13"/>
        <v>0</v>
      </c>
      <c r="AL74" s="66">
        <f t="shared" si="13"/>
        <v>0</v>
      </c>
      <c r="AM74" s="66">
        <f t="shared" si="13"/>
        <v>0</v>
      </c>
      <c r="AN74" s="66">
        <f t="shared" si="13"/>
        <v>0</v>
      </c>
      <c r="AO74" s="66">
        <f t="shared" si="13"/>
        <v>0</v>
      </c>
      <c r="AP74" s="66">
        <f t="shared" si="13"/>
        <v>0</v>
      </c>
      <c r="AQ74" s="66">
        <f t="shared" si="13"/>
        <v>0</v>
      </c>
      <c r="AR74" s="66">
        <f t="shared" si="13"/>
        <v>0</v>
      </c>
      <c r="AS74" s="66">
        <f t="shared" si="13"/>
        <v>0</v>
      </c>
      <c r="AT74" s="66">
        <f t="shared" si="13"/>
        <v>0</v>
      </c>
      <c r="AU74" s="66">
        <f t="shared" si="13"/>
        <v>0</v>
      </c>
      <c r="AV74" s="66">
        <f t="shared" si="13"/>
        <v>0</v>
      </c>
      <c r="AW74" s="66">
        <f t="shared" si="13"/>
        <v>0</v>
      </c>
      <c r="AX74" s="66">
        <f t="shared" si="13"/>
        <v>0</v>
      </c>
      <c r="AY74" s="66">
        <f t="shared" si="13"/>
        <v>0</v>
      </c>
    </row>
    <row r="75" spans="1:51" ht="15.75" thickBot="1" x14ac:dyDescent="0.3">
      <c r="A75" s="88" t="s">
        <v>73</v>
      </c>
      <c r="B75" s="72">
        <f>B$69+B$72</f>
        <v>0</v>
      </c>
      <c r="C75" s="66">
        <f t="shared" ref="C75:AY75" si="14">C$69+C$72</f>
        <v>0</v>
      </c>
      <c r="D75" s="66">
        <f t="shared" si="14"/>
        <v>0</v>
      </c>
      <c r="E75" s="66">
        <f t="shared" si="14"/>
        <v>0</v>
      </c>
      <c r="F75" s="66">
        <f t="shared" si="14"/>
        <v>0</v>
      </c>
      <c r="G75" s="66">
        <f t="shared" si="14"/>
        <v>0</v>
      </c>
      <c r="H75" s="66">
        <f t="shared" si="14"/>
        <v>0</v>
      </c>
      <c r="I75" s="66">
        <f t="shared" si="14"/>
        <v>0</v>
      </c>
      <c r="J75" s="66">
        <f t="shared" si="14"/>
        <v>0</v>
      </c>
      <c r="K75" s="66">
        <f t="shared" si="14"/>
        <v>0</v>
      </c>
      <c r="L75" s="66">
        <f t="shared" si="14"/>
        <v>0</v>
      </c>
      <c r="M75" s="66">
        <f t="shared" si="14"/>
        <v>0</v>
      </c>
      <c r="N75" s="66">
        <f t="shared" si="14"/>
        <v>0</v>
      </c>
      <c r="O75" s="66">
        <f t="shared" si="14"/>
        <v>0</v>
      </c>
      <c r="P75" s="66">
        <f t="shared" si="14"/>
        <v>0</v>
      </c>
      <c r="Q75" s="66">
        <f t="shared" si="14"/>
        <v>0</v>
      </c>
      <c r="R75" s="66">
        <f t="shared" si="14"/>
        <v>0</v>
      </c>
      <c r="S75" s="66">
        <f t="shared" si="14"/>
        <v>0</v>
      </c>
      <c r="T75" s="66">
        <f t="shared" si="14"/>
        <v>0</v>
      </c>
      <c r="U75" s="66">
        <f t="shared" si="14"/>
        <v>0</v>
      </c>
      <c r="V75" s="66">
        <f t="shared" si="14"/>
        <v>0</v>
      </c>
      <c r="W75" s="66">
        <f t="shared" si="14"/>
        <v>0</v>
      </c>
      <c r="X75" s="66">
        <f t="shared" si="14"/>
        <v>0</v>
      </c>
      <c r="Y75" s="66">
        <f t="shared" si="14"/>
        <v>0</v>
      </c>
      <c r="Z75" s="66">
        <f t="shared" si="14"/>
        <v>0</v>
      </c>
      <c r="AA75" s="66">
        <f t="shared" si="14"/>
        <v>0</v>
      </c>
      <c r="AB75" s="66">
        <f t="shared" si="14"/>
        <v>0</v>
      </c>
      <c r="AC75" s="66">
        <f t="shared" si="14"/>
        <v>0</v>
      </c>
      <c r="AD75" s="66">
        <f t="shared" si="14"/>
        <v>0</v>
      </c>
      <c r="AE75" s="66">
        <f t="shared" si="14"/>
        <v>0</v>
      </c>
      <c r="AF75" s="66">
        <f t="shared" si="14"/>
        <v>0</v>
      </c>
      <c r="AG75" s="66">
        <f t="shared" si="14"/>
        <v>0</v>
      </c>
      <c r="AH75" s="66">
        <f t="shared" si="14"/>
        <v>0</v>
      </c>
      <c r="AI75" s="66">
        <f t="shared" si="14"/>
        <v>0</v>
      </c>
      <c r="AJ75" s="66">
        <f t="shared" si="14"/>
        <v>0</v>
      </c>
      <c r="AK75" s="66">
        <f t="shared" si="14"/>
        <v>0</v>
      </c>
      <c r="AL75" s="66">
        <f t="shared" si="14"/>
        <v>0</v>
      </c>
      <c r="AM75" s="66">
        <f t="shared" si="14"/>
        <v>0</v>
      </c>
      <c r="AN75" s="66">
        <f t="shared" si="14"/>
        <v>0</v>
      </c>
      <c r="AO75" s="66">
        <f t="shared" si="14"/>
        <v>0</v>
      </c>
      <c r="AP75" s="66">
        <f t="shared" si="14"/>
        <v>0</v>
      </c>
      <c r="AQ75" s="66">
        <f t="shared" si="14"/>
        <v>0</v>
      </c>
      <c r="AR75" s="66">
        <f t="shared" si="14"/>
        <v>0</v>
      </c>
      <c r="AS75" s="66">
        <f t="shared" si="14"/>
        <v>0</v>
      </c>
      <c r="AT75" s="66">
        <f t="shared" si="14"/>
        <v>0</v>
      </c>
      <c r="AU75" s="66">
        <f t="shared" si="14"/>
        <v>0</v>
      </c>
      <c r="AV75" s="66">
        <f t="shared" si="14"/>
        <v>0</v>
      </c>
      <c r="AW75" s="66">
        <f t="shared" si="14"/>
        <v>0</v>
      </c>
      <c r="AX75" s="66">
        <f t="shared" si="14"/>
        <v>0</v>
      </c>
      <c r="AY75" s="66">
        <f t="shared" si="14"/>
        <v>0</v>
      </c>
    </row>
    <row r="76" spans="1:51" ht="15.75" thickBot="1" x14ac:dyDescent="0.3">
      <c r="A76" s="84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ht="15.75" thickBot="1" x14ac:dyDescent="0.3">
      <c r="A77" s="85" t="s">
        <v>66</v>
      </c>
      <c r="B77" s="82">
        <f>SUM(B74:AY74)</f>
        <v>0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ht="15.75" thickBot="1" x14ac:dyDescent="0.3">
      <c r="A78" s="85" t="s">
        <v>14</v>
      </c>
      <c r="B78" s="82">
        <f>SUM(B75:AY75)</f>
        <v>0</v>
      </c>
      <c r="D78" s="12"/>
    </row>
    <row r="79" spans="1:51" ht="15.75" thickBot="1" x14ac:dyDescent="0.3">
      <c r="A79" s="85"/>
      <c r="B79" s="11"/>
      <c r="D79" s="12"/>
    </row>
    <row r="80" spans="1:51" ht="19.5" thickBot="1" x14ac:dyDescent="0.35">
      <c r="A80" s="92" t="s">
        <v>79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</row>
    <row r="81" spans="1:51" x14ac:dyDescent="0.25">
      <c r="A81" s="85" t="s">
        <v>16</v>
      </c>
      <c r="B81" s="89">
        <f t="shared" ref="B81:AY81" si="15">B$41+B$62</f>
        <v>0</v>
      </c>
      <c r="C81" s="67">
        <f t="shared" si="15"/>
        <v>0</v>
      </c>
      <c r="D81" s="67">
        <f t="shared" si="15"/>
        <v>0</v>
      </c>
      <c r="E81" s="67">
        <f t="shared" si="15"/>
        <v>0</v>
      </c>
      <c r="F81" s="67">
        <f t="shared" si="15"/>
        <v>0</v>
      </c>
      <c r="G81" s="67">
        <f t="shared" si="15"/>
        <v>0</v>
      </c>
      <c r="H81" s="67">
        <f t="shared" si="15"/>
        <v>0</v>
      </c>
      <c r="I81" s="67">
        <f t="shared" si="15"/>
        <v>0</v>
      </c>
      <c r="J81" s="67">
        <f t="shared" si="15"/>
        <v>0</v>
      </c>
      <c r="K81" s="67">
        <f t="shared" si="15"/>
        <v>0</v>
      </c>
      <c r="L81" s="67">
        <f t="shared" si="15"/>
        <v>0</v>
      </c>
      <c r="M81" s="67">
        <f t="shared" si="15"/>
        <v>0</v>
      </c>
      <c r="N81" s="67">
        <f t="shared" si="15"/>
        <v>0</v>
      </c>
      <c r="O81" s="67">
        <f t="shared" si="15"/>
        <v>0</v>
      </c>
      <c r="P81" s="67">
        <f t="shared" si="15"/>
        <v>0</v>
      </c>
      <c r="Q81" s="67">
        <f t="shared" si="15"/>
        <v>0</v>
      </c>
      <c r="R81" s="67">
        <f t="shared" si="15"/>
        <v>0</v>
      </c>
      <c r="S81" s="67">
        <f t="shared" si="15"/>
        <v>0</v>
      </c>
      <c r="T81" s="67">
        <f t="shared" si="15"/>
        <v>0</v>
      </c>
      <c r="U81" s="67">
        <f t="shared" si="15"/>
        <v>0</v>
      </c>
      <c r="V81" s="67">
        <f t="shared" si="15"/>
        <v>0</v>
      </c>
      <c r="W81" s="67">
        <f t="shared" si="15"/>
        <v>0</v>
      </c>
      <c r="X81" s="67">
        <f t="shared" si="15"/>
        <v>0</v>
      </c>
      <c r="Y81" s="67">
        <f t="shared" si="15"/>
        <v>0</v>
      </c>
      <c r="Z81" s="67">
        <f t="shared" si="15"/>
        <v>0</v>
      </c>
      <c r="AA81" s="67">
        <f t="shared" si="15"/>
        <v>0</v>
      </c>
      <c r="AB81" s="67">
        <f t="shared" si="15"/>
        <v>0</v>
      </c>
      <c r="AC81" s="67">
        <f t="shared" si="15"/>
        <v>0</v>
      </c>
      <c r="AD81" s="67">
        <f t="shared" si="15"/>
        <v>0</v>
      </c>
      <c r="AE81" s="67">
        <f t="shared" si="15"/>
        <v>0</v>
      </c>
      <c r="AF81" s="67">
        <f t="shared" si="15"/>
        <v>0</v>
      </c>
      <c r="AG81" s="67">
        <f t="shared" si="15"/>
        <v>0</v>
      </c>
      <c r="AH81" s="67">
        <f t="shared" si="15"/>
        <v>0</v>
      </c>
      <c r="AI81" s="67">
        <f t="shared" si="15"/>
        <v>0</v>
      </c>
      <c r="AJ81" s="67">
        <f t="shared" si="15"/>
        <v>0</v>
      </c>
      <c r="AK81" s="67">
        <f t="shared" si="15"/>
        <v>0</v>
      </c>
      <c r="AL81" s="67">
        <f t="shared" si="15"/>
        <v>0</v>
      </c>
      <c r="AM81" s="67">
        <f t="shared" si="15"/>
        <v>0</v>
      </c>
      <c r="AN81" s="67">
        <f t="shared" si="15"/>
        <v>0</v>
      </c>
      <c r="AO81" s="67">
        <f t="shared" si="15"/>
        <v>0</v>
      </c>
      <c r="AP81" s="67">
        <f t="shared" si="15"/>
        <v>0</v>
      </c>
      <c r="AQ81" s="67">
        <f t="shared" si="15"/>
        <v>0</v>
      </c>
      <c r="AR81" s="67">
        <f t="shared" si="15"/>
        <v>0</v>
      </c>
      <c r="AS81" s="67">
        <f t="shared" si="15"/>
        <v>0</v>
      </c>
      <c r="AT81" s="67">
        <f t="shared" si="15"/>
        <v>0</v>
      </c>
      <c r="AU81" s="67">
        <f t="shared" si="15"/>
        <v>0</v>
      </c>
      <c r="AV81" s="67">
        <f t="shared" si="15"/>
        <v>0</v>
      </c>
      <c r="AW81" s="67">
        <f t="shared" si="15"/>
        <v>0</v>
      </c>
      <c r="AX81" s="67">
        <f t="shared" si="15"/>
        <v>0</v>
      </c>
      <c r="AY81" s="67">
        <f t="shared" si="15"/>
        <v>0</v>
      </c>
    </row>
    <row r="82" spans="1:51" x14ac:dyDescent="0.25">
      <c r="A82" s="85" t="s">
        <v>75</v>
      </c>
      <c r="B82" s="90">
        <f t="shared" ref="B82:P82" si="16">B$44+B$74</f>
        <v>0</v>
      </c>
      <c r="C82" s="20">
        <f t="shared" si="16"/>
        <v>0</v>
      </c>
      <c r="D82" s="20">
        <f t="shared" si="16"/>
        <v>0</v>
      </c>
      <c r="E82" s="20">
        <f t="shared" si="16"/>
        <v>0</v>
      </c>
      <c r="F82" s="20">
        <f t="shared" si="16"/>
        <v>0</v>
      </c>
      <c r="G82" s="20">
        <f t="shared" si="16"/>
        <v>0</v>
      </c>
      <c r="H82" s="20">
        <f t="shared" si="16"/>
        <v>0</v>
      </c>
      <c r="I82" s="20">
        <f t="shared" si="16"/>
        <v>0</v>
      </c>
      <c r="J82" s="20">
        <f t="shared" si="16"/>
        <v>0</v>
      </c>
      <c r="K82" s="20">
        <f t="shared" si="16"/>
        <v>0</v>
      </c>
      <c r="L82" s="20">
        <f t="shared" si="16"/>
        <v>0</v>
      </c>
      <c r="M82" s="20">
        <f t="shared" si="16"/>
        <v>0</v>
      </c>
      <c r="N82" s="20">
        <f t="shared" si="16"/>
        <v>0</v>
      </c>
      <c r="O82" s="20">
        <f t="shared" si="16"/>
        <v>0</v>
      </c>
      <c r="P82" s="20">
        <f t="shared" si="16"/>
        <v>0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</row>
    <row r="83" spans="1:51" x14ac:dyDescent="0.25">
      <c r="A83" s="85" t="s">
        <v>80</v>
      </c>
      <c r="B83" s="90">
        <f>SUM($B82:B82)</f>
        <v>0</v>
      </c>
      <c r="C83" s="20">
        <f>SUM($B82:C82)</f>
        <v>0</v>
      </c>
      <c r="D83" s="20">
        <f>SUM($B82:D82)</f>
        <v>0</v>
      </c>
      <c r="E83" s="20">
        <f>SUM($B82:E82)</f>
        <v>0</v>
      </c>
      <c r="F83" s="20">
        <f>SUM($B82:F82)</f>
        <v>0</v>
      </c>
      <c r="G83" s="20">
        <f>SUM($B82:G82)</f>
        <v>0</v>
      </c>
      <c r="H83" s="20">
        <f>SUM($B82:H82)</f>
        <v>0</v>
      </c>
      <c r="I83" s="20">
        <f>SUM($B82:I82)</f>
        <v>0</v>
      </c>
      <c r="J83" s="20">
        <f>SUM($B82:J82)</f>
        <v>0</v>
      </c>
      <c r="K83" s="20">
        <f>SUM($B82:K82)</f>
        <v>0</v>
      </c>
      <c r="L83" s="20">
        <f>SUM($B82:L82)</f>
        <v>0</v>
      </c>
      <c r="M83" s="20">
        <f>SUM($B82:M82)</f>
        <v>0</v>
      </c>
      <c r="N83" s="20">
        <f>SUM($B82:N82)</f>
        <v>0</v>
      </c>
      <c r="O83" s="20">
        <f>SUM($B82:O82)</f>
        <v>0</v>
      </c>
      <c r="P83" s="20">
        <f>SUM($B82:P82)</f>
        <v>0</v>
      </c>
      <c r="Q83" s="20">
        <f>SUM($B82:Q82)</f>
        <v>0</v>
      </c>
      <c r="R83" s="20">
        <f>SUM($B82:R82)</f>
        <v>0</v>
      </c>
      <c r="S83" s="20">
        <f>SUM($B82:S82)</f>
        <v>0</v>
      </c>
      <c r="T83" s="20">
        <f>SUM($B82:T82)</f>
        <v>0</v>
      </c>
      <c r="U83" s="20">
        <f>SUM($B82:U82)</f>
        <v>0</v>
      </c>
      <c r="V83" s="20">
        <f>SUM($B82:V82)</f>
        <v>0</v>
      </c>
      <c r="W83" s="20">
        <f>SUM($B82:W82)</f>
        <v>0</v>
      </c>
      <c r="X83" s="20">
        <f>SUM($B82:X82)</f>
        <v>0</v>
      </c>
      <c r="Y83" s="20">
        <f>SUM($B82:Y82)</f>
        <v>0</v>
      </c>
      <c r="Z83" s="20">
        <f>SUM($B82:Z82)</f>
        <v>0</v>
      </c>
      <c r="AA83" s="20">
        <f>SUM($B82:AA82)</f>
        <v>0</v>
      </c>
      <c r="AB83" s="20">
        <f>SUM($B82:AB82)</f>
        <v>0</v>
      </c>
      <c r="AC83" s="20">
        <f>SUM($B82:AC82)</f>
        <v>0</v>
      </c>
      <c r="AD83" s="20">
        <f>SUM($B82:AD82)</f>
        <v>0</v>
      </c>
      <c r="AE83" s="20">
        <f>SUM($B82:AE82)</f>
        <v>0</v>
      </c>
      <c r="AF83" s="20">
        <f>SUM($B82:AF82)</f>
        <v>0</v>
      </c>
      <c r="AG83" s="20">
        <f>SUM($B82:AG82)</f>
        <v>0</v>
      </c>
      <c r="AH83" s="20">
        <f>SUM($B82:AH82)</f>
        <v>0</v>
      </c>
      <c r="AI83" s="20">
        <f>SUM($B82:AI82)</f>
        <v>0</v>
      </c>
      <c r="AJ83" s="20">
        <f>SUM($B82:AJ82)</f>
        <v>0</v>
      </c>
      <c r="AK83" s="20">
        <f>SUM($B82:AK82)</f>
        <v>0</v>
      </c>
      <c r="AL83" s="20">
        <f>SUM($B82:AL82)</f>
        <v>0</v>
      </c>
      <c r="AM83" s="20">
        <f>SUM($B82:AM82)</f>
        <v>0</v>
      </c>
      <c r="AN83" s="20">
        <f>SUM($B82:AN82)</f>
        <v>0</v>
      </c>
      <c r="AO83" s="20">
        <f>SUM($B82:AO82)</f>
        <v>0</v>
      </c>
      <c r="AP83" s="20">
        <f>SUM($B82:AP82)</f>
        <v>0</v>
      </c>
      <c r="AQ83" s="20">
        <f>SUM($B82:AQ82)</f>
        <v>0</v>
      </c>
      <c r="AR83" s="20">
        <f>SUM($B82:AR82)</f>
        <v>0</v>
      </c>
      <c r="AS83" s="20">
        <f>SUM($B82:AS82)</f>
        <v>0</v>
      </c>
      <c r="AT83" s="20">
        <f>SUM($B82:AT82)</f>
        <v>0</v>
      </c>
      <c r="AU83" s="20">
        <f>SUM($B82:AU82)</f>
        <v>0</v>
      </c>
      <c r="AV83" s="20">
        <f>SUM($B82:AV82)</f>
        <v>0</v>
      </c>
      <c r="AW83" s="20">
        <f>SUM($B82:AW82)</f>
        <v>0</v>
      </c>
      <c r="AX83" s="20">
        <f>SUM($B82:AX82)</f>
        <v>0</v>
      </c>
      <c r="AY83" s="20">
        <f>SUM($B82:AY82)</f>
        <v>0</v>
      </c>
    </row>
    <row r="84" spans="1:51" x14ac:dyDescent="0.25">
      <c r="A84" s="85" t="s">
        <v>76</v>
      </c>
      <c r="B84" s="90">
        <f t="shared" ref="B84:P84" si="17">B$45+B$75</f>
        <v>0</v>
      </c>
      <c r="C84" s="20">
        <f t="shared" si="17"/>
        <v>0</v>
      </c>
      <c r="D84" s="20">
        <f t="shared" si="17"/>
        <v>0</v>
      </c>
      <c r="E84" s="20">
        <f t="shared" si="17"/>
        <v>0</v>
      </c>
      <c r="F84" s="20">
        <f t="shared" si="17"/>
        <v>0</v>
      </c>
      <c r="G84" s="20">
        <f t="shared" si="17"/>
        <v>0</v>
      </c>
      <c r="H84" s="20">
        <f t="shared" si="17"/>
        <v>0</v>
      </c>
      <c r="I84" s="20">
        <f t="shared" si="17"/>
        <v>0</v>
      </c>
      <c r="J84" s="20">
        <f t="shared" si="17"/>
        <v>0</v>
      </c>
      <c r="K84" s="20">
        <f t="shared" si="17"/>
        <v>0</v>
      </c>
      <c r="L84" s="20">
        <f t="shared" si="17"/>
        <v>0</v>
      </c>
      <c r="M84" s="20">
        <f t="shared" si="17"/>
        <v>0</v>
      </c>
      <c r="N84" s="20">
        <f t="shared" si="17"/>
        <v>0</v>
      </c>
      <c r="O84" s="20">
        <f t="shared" si="17"/>
        <v>0</v>
      </c>
      <c r="P84" s="20">
        <f t="shared" si="17"/>
        <v>0</v>
      </c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</row>
    <row r="85" spans="1:51" ht="15.75" thickBot="1" x14ac:dyDescent="0.3">
      <c r="A85" s="91" t="s">
        <v>81</v>
      </c>
      <c r="B85" s="90">
        <f>SUM($B84:B84)</f>
        <v>0</v>
      </c>
      <c r="C85" s="20">
        <f>SUM($B84:C84)</f>
        <v>0</v>
      </c>
      <c r="D85" s="20">
        <f>SUM($B84:D84)</f>
        <v>0</v>
      </c>
      <c r="E85" s="20">
        <f>SUM($B84:E84)</f>
        <v>0</v>
      </c>
      <c r="F85" s="20">
        <f>SUM($B84:F84)</f>
        <v>0</v>
      </c>
      <c r="G85" s="20">
        <f>SUM($B84:G84)</f>
        <v>0</v>
      </c>
      <c r="H85" s="20">
        <f>SUM($B84:H84)</f>
        <v>0</v>
      </c>
      <c r="I85" s="20">
        <f>SUM($B84:I84)</f>
        <v>0</v>
      </c>
      <c r="J85" s="20">
        <f>SUM($B84:J84)</f>
        <v>0</v>
      </c>
      <c r="K85" s="20">
        <f>SUM($B84:K84)</f>
        <v>0</v>
      </c>
      <c r="L85" s="20">
        <f>SUM($B84:L84)</f>
        <v>0</v>
      </c>
      <c r="M85" s="20">
        <f>SUM($B84:M84)</f>
        <v>0</v>
      </c>
      <c r="N85" s="20">
        <f>SUM($B84:N84)</f>
        <v>0</v>
      </c>
      <c r="O85" s="20">
        <f>SUM($B84:O84)</f>
        <v>0</v>
      </c>
      <c r="P85" s="20">
        <f>SUM($B84:P84)</f>
        <v>0</v>
      </c>
      <c r="Q85" s="20">
        <f>SUM($B84:Q84)</f>
        <v>0</v>
      </c>
      <c r="R85" s="20">
        <f>SUM($B84:R84)</f>
        <v>0</v>
      </c>
      <c r="S85" s="20">
        <f>SUM($B84:S84)</f>
        <v>0</v>
      </c>
      <c r="T85" s="20">
        <f>SUM($B84:T84)</f>
        <v>0</v>
      </c>
      <c r="U85" s="20">
        <f>SUM($B84:U84)</f>
        <v>0</v>
      </c>
      <c r="V85" s="20">
        <f>SUM($B84:V84)</f>
        <v>0</v>
      </c>
      <c r="W85" s="20">
        <f>SUM($B84:W84)</f>
        <v>0</v>
      </c>
      <c r="X85" s="20">
        <f>SUM($B84:X84)</f>
        <v>0</v>
      </c>
      <c r="Y85" s="20">
        <f>SUM($B84:Y84)</f>
        <v>0</v>
      </c>
      <c r="Z85" s="20">
        <f>SUM($B84:Z84)</f>
        <v>0</v>
      </c>
      <c r="AA85" s="20">
        <f>SUM($B84:AA84)</f>
        <v>0</v>
      </c>
      <c r="AB85" s="20">
        <f>SUM($B84:AB84)</f>
        <v>0</v>
      </c>
      <c r="AC85" s="20">
        <f>SUM($B84:AC84)</f>
        <v>0</v>
      </c>
      <c r="AD85" s="20">
        <f>SUM($B84:AD84)</f>
        <v>0</v>
      </c>
      <c r="AE85" s="20">
        <f>SUM($B84:AE84)</f>
        <v>0</v>
      </c>
      <c r="AF85" s="20">
        <f>SUM($B84:AF84)</f>
        <v>0</v>
      </c>
      <c r="AG85" s="20">
        <f>SUM($B84:AG84)</f>
        <v>0</v>
      </c>
      <c r="AH85" s="20">
        <f>SUM($B84:AH84)</f>
        <v>0</v>
      </c>
      <c r="AI85" s="20">
        <f>SUM($B84:AI84)</f>
        <v>0</v>
      </c>
      <c r="AJ85" s="20">
        <f>SUM($B84:AJ84)</f>
        <v>0</v>
      </c>
      <c r="AK85" s="20">
        <f>SUM($B84:AK84)</f>
        <v>0</v>
      </c>
      <c r="AL85" s="20">
        <f>SUM($B84:AL84)</f>
        <v>0</v>
      </c>
      <c r="AM85" s="20">
        <f>SUM($B84:AM84)</f>
        <v>0</v>
      </c>
      <c r="AN85" s="20">
        <f>SUM($B84:AN84)</f>
        <v>0</v>
      </c>
      <c r="AO85" s="20">
        <f>SUM($B84:AO84)</f>
        <v>0</v>
      </c>
      <c r="AP85" s="20">
        <f>SUM($B84:AP84)</f>
        <v>0</v>
      </c>
      <c r="AQ85" s="20">
        <f>SUM($B84:AQ84)</f>
        <v>0</v>
      </c>
      <c r="AR85" s="20">
        <f>SUM($B84:AR84)</f>
        <v>0</v>
      </c>
      <c r="AS85" s="20">
        <f>SUM($B84:AS84)</f>
        <v>0</v>
      </c>
      <c r="AT85" s="20">
        <f>SUM($B84:AT84)</f>
        <v>0</v>
      </c>
      <c r="AU85" s="20">
        <f>SUM($B84:AU84)</f>
        <v>0</v>
      </c>
      <c r="AV85" s="20">
        <f>SUM($B84:AV84)</f>
        <v>0</v>
      </c>
      <c r="AW85" s="20">
        <f>SUM($B84:AW84)</f>
        <v>0</v>
      </c>
      <c r="AX85" s="20">
        <f>SUM($B84:AX84)</f>
        <v>0</v>
      </c>
      <c r="AY85" s="20">
        <f>SUM($B84:AY84)</f>
        <v>0</v>
      </c>
    </row>
    <row r="86" spans="1:51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</row>
    <row r="87" spans="1:51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</row>
    <row r="88" spans="1:51" x14ac:dyDescent="0.25">
      <c r="A88" s="14"/>
    </row>
  </sheetData>
  <sheetProtection selectLockedCells="1"/>
  <hyperlinks>
    <hyperlink ref="A12" r:id="rId1" xr:uid="{F2839ABC-DB44-42FB-BC97-40FA723C376E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4"/>
  <sheetViews>
    <sheetView workbookViewId="0">
      <selection activeCell="G25" sqref="G25"/>
    </sheetView>
  </sheetViews>
  <sheetFormatPr defaultRowHeight="15" x14ac:dyDescent="0.25"/>
  <cols>
    <col min="1" max="1" width="3.5703125" customWidth="1"/>
    <col min="2" max="2" width="32.5703125" customWidth="1"/>
    <col min="3" max="3" width="3.5703125" customWidth="1"/>
    <col min="4" max="4" width="12.5703125" customWidth="1"/>
    <col min="5" max="5" width="3.5703125" customWidth="1"/>
    <col min="6" max="7" width="10.28515625" customWidth="1"/>
    <col min="8" max="8" width="3.5703125" customWidth="1"/>
    <col min="9" max="10" width="10.28515625" customWidth="1"/>
    <col min="11" max="11" width="3.5703125" customWidth="1"/>
    <col min="12" max="13" width="10.28515625" customWidth="1"/>
    <col min="14" max="14" width="3.5703125" customWidth="1"/>
    <col min="15" max="16" width="10.28515625" customWidth="1"/>
    <col min="17" max="17" width="9.140625" customWidth="1"/>
  </cols>
  <sheetData>
    <row r="1" spans="1:17" ht="21" x14ac:dyDescent="0.35">
      <c r="B1" s="5" t="s">
        <v>44</v>
      </c>
      <c r="C1" s="8" t="s">
        <v>5</v>
      </c>
    </row>
    <row r="2" spans="1:17" ht="18.75" x14ac:dyDescent="0.3">
      <c r="A2" s="4"/>
    </row>
    <row r="3" spans="1:17" x14ac:dyDescent="0.25">
      <c r="C3" s="23"/>
    </row>
    <row r="4" spans="1:17" x14ac:dyDescent="0.25">
      <c r="A4" s="24"/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x14ac:dyDescent="0.25">
      <c r="A5" s="24"/>
      <c r="B5" s="24"/>
      <c r="C5" s="24"/>
      <c r="D5" s="28"/>
      <c r="E5" s="28"/>
      <c r="F5" s="29" t="s">
        <v>33</v>
      </c>
      <c r="G5" s="29"/>
      <c r="H5" s="29"/>
      <c r="I5" s="29" t="s">
        <v>49</v>
      </c>
      <c r="J5" s="29"/>
      <c r="K5" s="29"/>
      <c r="L5" s="29" t="s">
        <v>50</v>
      </c>
      <c r="M5" s="29"/>
      <c r="N5" s="29"/>
      <c r="O5" s="29" t="s">
        <v>51</v>
      </c>
      <c r="P5" s="29"/>
      <c r="Q5" s="30"/>
    </row>
    <row r="6" spans="1:17" ht="15" customHeight="1" x14ac:dyDescent="0.25">
      <c r="A6" s="24"/>
      <c r="B6" s="24"/>
      <c r="C6" s="24"/>
      <c r="D6" s="28"/>
      <c r="E6" s="28"/>
      <c r="F6" s="101" t="s">
        <v>34</v>
      </c>
      <c r="G6" s="102"/>
      <c r="H6" s="58"/>
      <c r="I6" s="101" t="s">
        <v>34</v>
      </c>
      <c r="J6" s="102"/>
      <c r="K6" s="31"/>
      <c r="L6" s="101" t="s">
        <v>34</v>
      </c>
      <c r="M6" s="102"/>
      <c r="N6" s="31"/>
      <c r="O6" s="101" t="s">
        <v>34</v>
      </c>
      <c r="P6" s="102"/>
      <c r="Q6" s="32"/>
    </row>
    <row r="7" spans="1:17" ht="30.75" x14ac:dyDescent="0.3">
      <c r="A7" s="24"/>
      <c r="B7" s="33" t="s">
        <v>45</v>
      </c>
      <c r="C7" s="24"/>
      <c r="D7" s="34" t="s">
        <v>46</v>
      </c>
      <c r="E7" s="34"/>
      <c r="F7" s="34" t="s">
        <v>52</v>
      </c>
      <c r="G7" s="35" t="s">
        <v>47</v>
      </c>
      <c r="H7" s="35"/>
      <c r="I7" s="34" t="s">
        <v>52</v>
      </c>
      <c r="J7" s="35" t="s">
        <v>47</v>
      </c>
      <c r="K7" s="35"/>
      <c r="L7" s="34" t="s">
        <v>52</v>
      </c>
      <c r="M7" s="35" t="s">
        <v>47</v>
      </c>
      <c r="N7" s="35"/>
      <c r="O7" s="34" t="s">
        <v>52</v>
      </c>
      <c r="P7" s="35" t="s">
        <v>47</v>
      </c>
      <c r="Q7" s="36"/>
    </row>
    <row r="8" spans="1:17" x14ac:dyDescent="0.25">
      <c r="A8" s="37"/>
      <c r="B8" s="55" t="s">
        <v>34</v>
      </c>
      <c r="C8" s="37"/>
      <c r="D8" s="38">
        <v>0.5</v>
      </c>
      <c r="E8" s="39"/>
      <c r="F8" s="40">
        <v>3</v>
      </c>
      <c r="G8" s="41">
        <f>IF($D8*F8&lt;0.0001,"", $D8*F8)</f>
        <v>1.5</v>
      </c>
      <c r="H8" s="52"/>
      <c r="I8" s="59">
        <v>5</v>
      </c>
      <c r="J8" s="41">
        <f>IF($D8*I8&lt;0.0001,"", $D8*I8)</f>
        <v>2.5</v>
      </c>
      <c r="K8" s="42"/>
      <c r="L8" s="40">
        <v>5</v>
      </c>
      <c r="M8" s="41">
        <f>IF($D8*L8&lt;0.0001,"", $D8*L8)</f>
        <v>2.5</v>
      </c>
      <c r="N8" s="42"/>
      <c r="O8" s="40">
        <v>5</v>
      </c>
      <c r="P8" s="41">
        <f>IF($D8*O8&lt;0.0001,"", $D8*O8)</f>
        <v>2.5</v>
      </c>
      <c r="Q8" s="43"/>
    </row>
    <row r="9" spans="1:17" x14ac:dyDescent="0.25">
      <c r="A9" s="37"/>
      <c r="B9" s="56" t="s">
        <v>34</v>
      </c>
      <c r="C9" s="37"/>
      <c r="D9" s="44">
        <v>0.25</v>
      </c>
      <c r="E9" s="39"/>
      <c r="F9" s="45">
        <v>5</v>
      </c>
      <c r="G9" s="41">
        <f>IF($D9*F9&lt;0.0001,"", $D9*F9)</f>
        <v>1.25</v>
      </c>
      <c r="H9" s="52"/>
      <c r="I9" s="60">
        <v>9</v>
      </c>
      <c r="J9" s="41">
        <f>IF($D9*I9&lt;0.0001,"", $D9*I9)</f>
        <v>2.25</v>
      </c>
      <c r="K9" s="42"/>
      <c r="L9" s="45">
        <v>0</v>
      </c>
      <c r="M9" s="41" t="str">
        <f>IF($D9*L9&lt;0.0001,"", $D9*L9)</f>
        <v/>
      </c>
      <c r="N9" s="42"/>
      <c r="O9" s="45">
        <v>6</v>
      </c>
      <c r="P9" s="41">
        <f>IF($D9*O9&lt;0.0001,"", $D9*O9)</f>
        <v>1.5</v>
      </c>
      <c r="Q9" s="43"/>
    </row>
    <row r="10" spans="1:17" x14ac:dyDescent="0.25">
      <c r="A10" s="37"/>
      <c r="B10" s="56" t="s">
        <v>34</v>
      </c>
      <c r="C10" s="37"/>
      <c r="D10" s="44">
        <v>0.15</v>
      </c>
      <c r="E10" s="39"/>
      <c r="F10" s="45">
        <v>4</v>
      </c>
      <c r="G10" s="41">
        <f>IF($D10*F10&lt;0.0001,"", $D10*F10)</f>
        <v>0.6</v>
      </c>
      <c r="H10" s="52"/>
      <c r="I10" s="60">
        <v>6</v>
      </c>
      <c r="J10" s="41">
        <f>IF($D10*I10&lt;0.0001,"", $D10*I10)</f>
        <v>0.89999999999999991</v>
      </c>
      <c r="K10" s="42"/>
      <c r="L10" s="45">
        <v>8</v>
      </c>
      <c r="M10" s="41">
        <f>IF($D10*L10&lt;0.0001,"", $D10*L10)</f>
        <v>1.2</v>
      </c>
      <c r="N10" s="42"/>
      <c r="O10" s="45">
        <v>8</v>
      </c>
      <c r="P10" s="41">
        <f>IF($D10*O10&lt;0.0001,"", $D10*O10)</f>
        <v>1.2</v>
      </c>
      <c r="Q10" s="43"/>
    </row>
    <row r="11" spans="1:17" x14ac:dyDescent="0.25">
      <c r="A11" s="37"/>
      <c r="B11" s="57" t="s">
        <v>34</v>
      </c>
      <c r="C11" s="37"/>
      <c r="D11" s="53">
        <v>0.1</v>
      </c>
      <c r="E11" s="39"/>
      <c r="F11" s="54">
        <v>4</v>
      </c>
      <c r="G11" s="41">
        <f>IF($D11*F11&lt;0.0001,"", $D11*F11)</f>
        <v>0.4</v>
      </c>
      <c r="H11" s="52"/>
      <c r="I11" s="61">
        <v>3</v>
      </c>
      <c r="J11" s="41">
        <f>IF($D11*I11&lt;0.0001,"", $D11*I11)</f>
        <v>0.30000000000000004</v>
      </c>
      <c r="K11" s="42"/>
      <c r="L11" s="54">
        <v>5</v>
      </c>
      <c r="M11" s="41">
        <f>IF($D11*L11&lt;0.0001,"", $D11*L11)</f>
        <v>0.5</v>
      </c>
      <c r="N11" s="42"/>
      <c r="O11" s="54">
        <v>8</v>
      </c>
      <c r="P11" s="41">
        <f>IF($D11*O11&lt;0.0001,"", $D11*O11)</f>
        <v>0.8</v>
      </c>
      <c r="Q11" s="43"/>
    </row>
    <row r="12" spans="1:17" ht="32.25" customHeight="1" x14ac:dyDescent="0.25">
      <c r="A12" s="62"/>
      <c r="B12" s="46" t="s">
        <v>48</v>
      </c>
      <c r="C12" s="46"/>
      <c r="D12" s="47">
        <f>SUM(D8:D11)</f>
        <v>1</v>
      </c>
      <c r="E12" s="48"/>
      <c r="F12" s="49">
        <f>SUM(F8:F11)</f>
        <v>16</v>
      </c>
      <c r="G12" s="63">
        <f>IF(SUM(G8:G11)&lt;0.0001,"",SUM(G8:G11))</f>
        <v>3.75</v>
      </c>
      <c r="H12" s="50"/>
      <c r="I12" s="49">
        <f>SUM(I8:I11)</f>
        <v>23</v>
      </c>
      <c r="J12" s="63">
        <f>IF(SUM(J8:J11)&lt;0.0001,"",SUM(J8:J11))</f>
        <v>5.95</v>
      </c>
      <c r="K12" s="48"/>
      <c r="L12" s="49">
        <f>SUM(L8:L11)</f>
        <v>18</v>
      </c>
      <c r="M12" s="63">
        <f>IF(SUM(M8:M11)&lt;0.0001,"",SUM(M8:M11))</f>
        <v>4.2</v>
      </c>
      <c r="N12" s="48"/>
      <c r="O12" s="49">
        <f>SUM(O8:O11)</f>
        <v>27</v>
      </c>
      <c r="P12" s="63">
        <f>IF(SUM(P8:P11)&lt;0.0001,"",SUM(P8:P11))</f>
        <v>6</v>
      </c>
      <c r="Q12" s="51"/>
    </row>
    <row r="14" spans="1:17" ht="18.75" x14ac:dyDescent="0.3">
      <c r="B14" s="96" t="s">
        <v>83</v>
      </c>
      <c r="C14" s="96"/>
      <c r="D14" s="96"/>
      <c r="E14" s="96"/>
      <c r="F14" s="96"/>
    </row>
  </sheetData>
  <mergeCells count="4">
    <mergeCell ref="F6:G6"/>
    <mergeCell ref="L6:M6"/>
    <mergeCell ref="O6:P6"/>
    <mergeCell ref="I6:J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Table</vt:lpstr>
      <vt:lpstr>CBA Option 1</vt:lpstr>
      <vt:lpstr>CBA Option 2</vt:lpstr>
      <vt:lpstr>CBA Option 3</vt:lpstr>
      <vt:lpstr>CBA Option 4</vt:lpstr>
      <vt:lpstr>Multi-Criteria Analysis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Benefit Analysis Tool</dc:title>
  <dc:subject>Cost Benefit Analysis Tool</dc:subject>
  <dc:creator>Tertiary Education Commission</dc:creator>
  <cp:lastModifiedBy>David Marshall</cp:lastModifiedBy>
  <cp:lastPrinted>2016-06-01T06:37:32Z</cp:lastPrinted>
  <dcterms:created xsi:type="dcterms:W3CDTF">2010-11-30T09:52:00Z</dcterms:created>
  <dcterms:modified xsi:type="dcterms:W3CDTF">2025-06-07T17:14:22Z</dcterms:modified>
</cp:coreProperties>
</file>