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\Desktop\BCSpreadsheets\Spreadsheets\Analysis\"/>
    </mc:Choice>
  </mc:AlternateContent>
  <xr:revisionPtr revIDLastSave="0" documentId="8_{1747A15F-D80B-40CB-A449-C97A94933310}" xr6:coauthVersionLast="47" xr6:coauthVersionMax="47" xr10:uidLastSave="{00000000-0000-0000-0000-000000000000}"/>
  <bookViews>
    <workbookView xWindow="-120" yWindow="-120" windowWidth="29040" windowHeight="15720" xr2:uid="{D67B2BC3-E22C-4207-AFCB-640FB4A66E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5" i="1" l="1"/>
  <c r="C168" i="1"/>
  <c r="C84" i="1"/>
  <c r="C74" i="1"/>
  <c r="B41" i="1"/>
  <c r="B35" i="1"/>
  <c r="B28" i="1"/>
  <c r="B30" i="1" s="1"/>
  <c r="E195" i="1"/>
  <c r="D195" i="1"/>
  <c r="E194" i="1"/>
  <c r="D194" i="1"/>
  <c r="C194" i="1"/>
  <c r="E171" i="1"/>
  <c r="D171" i="1"/>
  <c r="C171" i="1"/>
  <c r="E168" i="1"/>
  <c r="D168" i="1"/>
  <c r="E167" i="1"/>
  <c r="D167" i="1"/>
  <c r="C167" i="1"/>
  <c r="E162" i="1"/>
  <c r="D162" i="1"/>
  <c r="C162" i="1"/>
  <c r="E158" i="1"/>
  <c r="D158" i="1"/>
  <c r="C158" i="1"/>
  <c r="E153" i="1"/>
  <c r="D153" i="1"/>
  <c r="C153" i="1"/>
  <c r="E149" i="1"/>
  <c r="D149" i="1"/>
  <c r="C149" i="1"/>
  <c r="E133" i="1"/>
  <c r="D133" i="1"/>
  <c r="C133" i="1"/>
  <c r="E132" i="1"/>
  <c r="D132" i="1"/>
  <c r="C132" i="1"/>
  <c r="E128" i="1"/>
  <c r="D128" i="1"/>
  <c r="C128" i="1"/>
  <c r="E124" i="1"/>
  <c r="D124" i="1"/>
  <c r="C124" i="1"/>
  <c r="E109" i="1"/>
  <c r="D109" i="1"/>
  <c r="C109" i="1"/>
  <c r="E104" i="1"/>
  <c r="D104" i="1"/>
  <c r="C104" i="1"/>
  <c r="E92" i="1"/>
  <c r="D92" i="1"/>
  <c r="C92" i="1"/>
  <c r="E84" i="1"/>
  <c r="D84" i="1"/>
  <c r="E83" i="1"/>
  <c r="D83" i="1"/>
  <c r="C83" i="1"/>
  <c r="E74" i="1"/>
  <c r="D74" i="1"/>
  <c r="E73" i="1"/>
  <c r="D73" i="1"/>
  <c r="C73" i="1"/>
  <c r="E68" i="1"/>
  <c r="D68" i="1"/>
  <c r="C68" i="1"/>
  <c r="E67" i="1"/>
  <c r="D67" i="1"/>
  <c r="C67" i="1"/>
  <c r="E66" i="1"/>
  <c r="D66" i="1"/>
  <c r="C66" i="1"/>
  <c r="E49" i="1"/>
  <c r="E148" i="1" s="1"/>
  <c r="D49" i="1"/>
  <c r="D148" i="1" s="1"/>
  <c r="C49" i="1"/>
  <c r="C148" i="1" s="1"/>
  <c r="E41" i="1"/>
  <c r="D41" i="1"/>
  <c r="C41" i="1"/>
  <c r="C184" i="1" s="1"/>
  <c r="C188" i="1" s="1"/>
  <c r="E35" i="1"/>
  <c r="E116" i="1" s="1"/>
  <c r="D35" i="1"/>
  <c r="D116" i="1" s="1"/>
  <c r="C35" i="1"/>
  <c r="C116" i="1" s="1"/>
  <c r="E28" i="1"/>
  <c r="D28" i="1"/>
  <c r="C28" i="1"/>
  <c r="C30" i="1" s="1"/>
  <c r="C145" i="1" l="1"/>
  <c r="B43" i="1"/>
  <c r="C172" i="1"/>
  <c r="C173" i="1" s="1"/>
  <c r="C163" i="1"/>
  <c r="C164" i="1" s="1"/>
  <c r="C180" i="1" s="1"/>
  <c r="C140" i="1"/>
  <c r="C176" i="1"/>
  <c r="C187" i="1" s="1"/>
  <c r="E172" i="1"/>
  <c r="E173" i="1" s="1"/>
  <c r="C52" i="1"/>
  <c r="C54" i="1" s="1"/>
  <c r="C56" i="1" s="1"/>
  <c r="D196" i="1"/>
  <c r="D199" i="1" s="1"/>
  <c r="D200" i="1" s="1"/>
  <c r="D204" i="1" s="1"/>
  <c r="C120" i="1"/>
  <c r="E150" i="1"/>
  <c r="E196" i="1"/>
  <c r="E199" i="1" s="1"/>
  <c r="E200" i="1" s="1"/>
  <c r="E204" i="1" s="1"/>
  <c r="C169" i="1"/>
  <c r="C69" i="1"/>
  <c r="C70" i="1" s="1"/>
  <c r="E52" i="1"/>
  <c r="E152" i="1" s="1"/>
  <c r="E154" i="1" s="1"/>
  <c r="E69" i="1"/>
  <c r="E70" i="1" s="1"/>
  <c r="E93" i="1"/>
  <c r="E94" i="1" s="1"/>
  <c r="C61" i="1"/>
  <c r="C196" i="1"/>
  <c r="C199" i="1" s="1"/>
  <c r="C200" i="1" s="1"/>
  <c r="C204" i="1" s="1"/>
  <c r="E145" i="1"/>
  <c r="C150" i="1"/>
  <c r="E61" i="1"/>
  <c r="C75" i="1"/>
  <c r="C79" i="1" s="1"/>
  <c r="C80" i="1" s="1"/>
  <c r="C202" i="1" s="1"/>
  <c r="C85" i="1"/>
  <c r="C89" i="1" s="1"/>
  <c r="C90" i="1" s="1"/>
  <c r="C203" i="1" s="1"/>
  <c r="D169" i="1"/>
  <c r="D150" i="1"/>
  <c r="D75" i="1"/>
  <c r="D79" i="1" s="1"/>
  <c r="D80" i="1" s="1"/>
  <c r="D202" i="1" s="1"/>
  <c r="D85" i="1"/>
  <c r="D89" i="1" s="1"/>
  <c r="D90" i="1" s="1"/>
  <c r="D203" i="1" s="1"/>
  <c r="E169" i="1"/>
  <c r="D145" i="1"/>
  <c r="D30" i="1"/>
  <c r="D140" i="1" s="1"/>
  <c r="E75" i="1"/>
  <c r="E79" i="1" s="1"/>
  <c r="E80" i="1" s="1"/>
  <c r="E202" i="1" s="1"/>
  <c r="E85" i="1"/>
  <c r="E89" i="1" s="1"/>
  <c r="E90" i="1" s="1"/>
  <c r="E203" i="1" s="1"/>
  <c r="C99" i="1"/>
  <c r="C125" i="1"/>
  <c r="C126" i="1" s="1"/>
  <c r="C117" i="1"/>
  <c r="C118" i="1" s="1"/>
  <c r="C112" i="1"/>
  <c r="E30" i="1"/>
  <c r="D61" i="1"/>
  <c r="D69" i="1"/>
  <c r="D70" i="1" s="1"/>
  <c r="D120" i="1"/>
  <c r="D184" i="1"/>
  <c r="D188" i="1" s="1"/>
  <c r="C43" i="1"/>
  <c r="E120" i="1"/>
  <c r="E184" i="1"/>
  <c r="E188" i="1" s="1"/>
  <c r="D43" i="1"/>
  <c r="D52" i="1"/>
  <c r="C62" i="1"/>
  <c r="C93" i="1"/>
  <c r="C94" i="1" s="1"/>
  <c r="C98" i="1"/>
  <c r="C113" i="1"/>
  <c r="C121" i="1"/>
  <c r="C129" i="1"/>
  <c r="C130" i="1" s="1"/>
  <c r="C134" i="1"/>
  <c r="C135" i="1" s="1"/>
  <c r="E43" i="1"/>
  <c r="D62" i="1"/>
  <c r="D93" i="1"/>
  <c r="D94" i="1" s="1"/>
  <c r="D98" i="1"/>
  <c r="D113" i="1"/>
  <c r="D121" i="1"/>
  <c r="D129" i="1"/>
  <c r="D130" i="1" s="1"/>
  <c r="D134" i="1"/>
  <c r="D135" i="1" s="1"/>
  <c r="D172" i="1"/>
  <c r="D173" i="1" s="1"/>
  <c r="E62" i="1"/>
  <c r="E98" i="1"/>
  <c r="E113" i="1"/>
  <c r="E121" i="1"/>
  <c r="E129" i="1"/>
  <c r="E130" i="1" s="1"/>
  <c r="E134" i="1"/>
  <c r="E135" i="1" s="1"/>
  <c r="C122" i="1" l="1"/>
  <c r="C152" i="1"/>
  <c r="C154" i="1" s="1"/>
  <c r="D125" i="1"/>
  <c r="D126" i="1" s="1"/>
  <c r="E54" i="1"/>
  <c r="E56" i="1" s="1"/>
  <c r="E175" i="1" s="1"/>
  <c r="D176" i="1"/>
  <c r="D187" i="1" s="1"/>
  <c r="D189" i="1" s="1"/>
  <c r="D163" i="1"/>
  <c r="D164" i="1" s="1"/>
  <c r="D180" i="1" s="1"/>
  <c r="C100" i="1"/>
  <c r="C63" i="1"/>
  <c r="E205" i="1"/>
  <c r="D122" i="1"/>
  <c r="D112" i="1"/>
  <c r="D99" i="1"/>
  <c r="D100" i="1" s="1"/>
  <c r="C205" i="1"/>
  <c r="D205" i="1"/>
  <c r="E63" i="1"/>
  <c r="E176" i="1"/>
  <c r="E187" i="1" s="1"/>
  <c r="E189" i="1" s="1"/>
  <c r="C189" i="1"/>
  <c r="E140" i="1"/>
  <c r="D117" i="1"/>
  <c r="D118" i="1" s="1"/>
  <c r="C114" i="1"/>
  <c r="E122" i="1"/>
  <c r="D54" i="1"/>
  <c r="D56" i="1" s="1"/>
  <c r="D152" i="1"/>
  <c r="D154" i="1" s="1"/>
  <c r="C183" i="1"/>
  <c r="C185" i="1" s="1"/>
  <c r="C175" i="1"/>
  <c r="C177" i="1" s="1"/>
  <c r="C190" i="1" s="1"/>
  <c r="C157" i="1"/>
  <c r="C159" i="1" s="1"/>
  <c r="C139" i="1"/>
  <c r="C141" i="1" s="1"/>
  <c r="C103" i="1"/>
  <c r="C179" i="1"/>
  <c r="C181" i="1" s="1"/>
  <c r="C144" i="1"/>
  <c r="C146" i="1" s="1"/>
  <c r="E125" i="1"/>
  <c r="E126" i="1" s="1"/>
  <c r="E117" i="1"/>
  <c r="E118" i="1" s="1"/>
  <c r="E112" i="1"/>
  <c r="E114" i="1" s="1"/>
  <c r="E99" i="1"/>
  <c r="E100" i="1" s="1"/>
  <c r="D114" i="1"/>
  <c r="E163" i="1"/>
  <c r="E164" i="1" s="1"/>
  <c r="E180" i="1" s="1"/>
  <c r="D63" i="1"/>
  <c r="E144" i="1" l="1"/>
  <c r="E146" i="1" s="1"/>
  <c r="E139" i="1"/>
  <c r="E141" i="1" s="1"/>
  <c r="E157" i="1"/>
  <c r="E159" i="1" s="1"/>
  <c r="E183" i="1"/>
  <c r="E185" i="1" s="1"/>
  <c r="E103" i="1"/>
  <c r="E108" i="1" s="1"/>
  <c r="E110" i="1" s="1"/>
  <c r="E179" i="1"/>
  <c r="E181" i="1" s="1"/>
  <c r="E177" i="1"/>
  <c r="E190" i="1" s="1"/>
  <c r="E191" i="1" s="1"/>
  <c r="C191" i="1"/>
  <c r="C108" i="1"/>
  <c r="C110" i="1" s="1"/>
  <c r="C105" i="1"/>
  <c r="D183" i="1"/>
  <c r="D185" i="1" s="1"/>
  <c r="D175" i="1"/>
  <c r="D177" i="1" s="1"/>
  <c r="D190" i="1" s="1"/>
  <c r="D191" i="1" s="1"/>
  <c r="D157" i="1"/>
  <c r="D159" i="1" s="1"/>
  <c r="D139" i="1"/>
  <c r="D141" i="1" s="1"/>
  <c r="D179" i="1"/>
  <c r="D181" i="1" s="1"/>
  <c r="D144" i="1"/>
  <c r="D146" i="1" s="1"/>
  <c r="D103" i="1"/>
  <c r="E105" i="1" l="1"/>
  <c r="D108" i="1"/>
  <c r="D110" i="1" s="1"/>
  <c r="D105" i="1"/>
</calcChain>
</file>

<file path=xl/sharedStrings.xml><?xml version="1.0" encoding="utf-8"?>
<sst xmlns="http://schemas.openxmlformats.org/spreadsheetml/2006/main" count="189" uniqueCount="161">
  <si>
    <t>PY2</t>
  </si>
  <si>
    <t>PY1</t>
  </si>
  <si>
    <t>CY</t>
  </si>
  <si>
    <t>Comparative Balance Sheets</t>
  </si>
  <si>
    <t>Cash</t>
  </si>
  <si>
    <t>Marketable securities</t>
  </si>
  <si>
    <t>Accounts receivable</t>
  </si>
  <si>
    <t>Inventory</t>
  </si>
  <si>
    <t xml:space="preserve">   Total current assets</t>
  </si>
  <si>
    <t>Net fixed assets</t>
  </si>
  <si>
    <t>Total assets</t>
  </si>
  <si>
    <t>Accounts payable</t>
  </si>
  <si>
    <t>Accrued liabilities</t>
  </si>
  <si>
    <t>Notes payable</t>
  </si>
  <si>
    <t xml:space="preserve">   Total current liabilities</t>
  </si>
  <si>
    <t>Long-term debt</t>
  </si>
  <si>
    <t>Retained earnings</t>
  </si>
  <si>
    <t xml:space="preserve">   Total equity</t>
  </si>
  <si>
    <t>Total liabilities and equity</t>
  </si>
  <si>
    <t>Comparative Income Statements</t>
  </si>
  <si>
    <t>Sales</t>
  </si>
  <si>
    <t>Cost of sales</t>
  </si>
  <si>
    <t>Gross profit</t>
  </si>
  <si>
    <t>Selling expenses</t>
  </si>
  <si>
    <t>General and admin expenses</t>
  </si>
  <si>
    <t>Operating profit</t>
  </si>
  <si>
    <t>Interest expense</t>
  </si>
  <si>
    <t xml:space="preserve">   Pre-tax income</t>
  </si>
  <si>
    <t>Net income</t>
  </si>
  <si>
    <t>Short term liquidity</t>
  </si>
  <si>
    <t>Current ratio</t>
  </si>
  <si>
    <t>Measures the ability to pay current liabilities out of current assets.</t>
  </si>
  <si>
    <t xml:space="preserve">  / Current liabilities</t>
  </si>
  <si>
    <t xml:space="preserve">  = Current ratio</t>
  </si>
  <si>
    <t>Quick ratio (Acid Test)</t>
  </si>
  <si>
    <t>Measures the ability to pay current liabilities out of the most liquid of current assets.</t>
  </si>
  <si>
    <t xml:space="preserve">  (Cash</t>
  </si>
  <si>
    <t xml:space="preserve">  + Marketable secrities</t>
  </si>
  <si>
    <t xml:space="preserve">  + Accounts receivable)</t>
  </si>
  <si>
    <t xml:space="preserve">  = Quick ratio</t>
  </si>
  <si>
    <t>Accounts receivable turnover</t>
  </si>
  <si>
    <t>Measures the ability to collect from customers.</t>
  </si>
  <si>
    <t xml:space="preserve">  Annual net credit sales</t>
  </si>
  <si>
    <t xml:space="preserve">  / Average net account receivables</t>
  </si>
  <si>
    <t xml:space="preserve">  = Accounts receivable turnover</t>
  </si>
  <si>
    <t>Average collection period (Days Sales Outstanding)</t>
  </si>
  <si>
    <t>Measures the average number of day that it takes to collect accounts receivable.</t>
  </si>
  <si>
    <t xml:space="preserve">  365 days</t>
  </si>
  <si>
    <t xml:space="preserve">  / Accounts receivable turnover</t>
  </si>
  <si>
    <t xml:space="preserve">  = Average collection period (Days Sales Outstanding)</t>
  </si>
  <si>
    <t>Inventory turnover</t>
  </si>
  <si>
    <t>Measures the saleability of inventory.  Indicates the number of time inventory is sold or "turned" per year.</t>
  </si>
  <si>
    <t xml:space="preserve">  Cost of goods sold</t>
  </si>
  <si>
    <t xml:space="preserve">  / Average inventory</t>
  </si>
  <si>
    <t xml:space="preserve">  = Inventory turnover</t>
  </si>
  <si>
    <t>Days sales in inventory</t>
  </si>
  <si>
    <t>Measures inventory levels based on days sales.</t>
  </si>
  <si>
    <t xml:space="preserve">  / Inventory turnover</t>
  </si>
  <si>
    <t xml:space="preserve">  = Days sales in inventory</t>
  </si>
  <si>
    <t>Inventory to net working capital</t>
  </si>
  <si>
    <t xml:space="preserve">  Inventory</t>
  </si>
  <si>
    <t xml:space="preserve">  / Net working capital</t>
  </si>
  <si>
    <t xml:space="preserve">  = Inventory to net working capital</t>
  </si>
  <si>
    <t>Long term solvency</t>
  </si>
  <si>
    <t>Debt ratio</t>
  </si>
  <si>
    <t>Indicates the percentage of assets financed with debt or liabilities</t>
  </si>
  <si>
    <t xml:space="preserve">  Total liabilities</t>
  </si>
  <si>
    <t xml:space="preserve">  / Total assets</t>
  </si>
  <si>
    <t xml:space="preserve">  = Debt ratio</t>
  </si>
  <si>
    <t>Times interest earned - income (interest coverage)</t>
  </si>
  <si>
    <t>Measures the ability to pay interest out of profits.</t>
  </si>
  <si>
    <t xml:space="preserve">  Net income before interest expense and taxes</t>
  </si>
  <si>
    <t xml:space="preserve">  / Interest expense</t>
  </si>
  <si>
    <t xml:space="preserve">  = Times interest earned - income (interest coverage)</t>
  </si>
  <si>
    <t>Times interest earned - cash flow (interest coverage)</t>
  </si>
  <si>
    <t>Measures the ability to pay interest out of cash flow.</t>
  </si>
  <si>
    <t xml:space="preserve">  Cash flow from operations and interest</t>
  </si>
  <si>
    <t xml:space="preserve">  = Times interest earned - cash flow (interest coverage)</t>
  </si>
  <si>
    <t xml:space="preserve">  Total assets</t>
  </si>
  <si>
    <t xml:space="preserve">  / Total stockholders equity</t>
  </si>
  <si>
    <t xml:space="preserve">  = Total assets to equity</t>
  </si>
  <si>
    <t>Total liabilities to total assets</t>
  </si>
  <si>
    <t xml:space="preserve">  = Total liabilities to total assets</t>
  </si>
  <si>
    <t>Total liabilities to equity</t>
  </si>
  <si>
    <t xml:space="preserve">  = Total liabilities to equity</t>
  </si>
  <si>
    <t>Interest bearing debt to total assets</t>
  </si>
  <si>
    <t xml:space="preserve">  Interest bearing debt</t>
  </si>
  <si>
    <t xml:space="preserve">  = Interest bearing debt to total assets</t>
  </si>
  <si>
    <t>Interest bearing debt to equity</t>
  </si>
  <si>
    <t xml:space="preserve">  / Total equity</t>
  </si>
  <si>
    <t xml:space="preserve">  = Interest bearing debt to equity</t>
  </si>
  <si>
    <t>Long term debt to long term capital</t>
  </si>
  <si>
    <t xml:space="preserve">  Long term debt / </t>
  </si>
  <si>
    <t xml:space="preserve">  (Long term debt </t>
  </si>
  <si>
    <t xml:space="preserve">  + Total equity)</t>
  </si>
  <si>
    <t xml:space="preserve">  = Long term debt to long term capital</t>
  </si>
  <si>
    <t>Profitability Ratios</t>
  </si>
  <si>
    <t>Return on assets</t>
  </si>
  <si>
    <t>Measures the effectiveness of assets used to produce profits.</t>
  </si>
  <si>
    <t xml:space="preserve">  Net income</t>
  </si>
  <si>
    <t xml:space="preserve">  / Average total assets</t>
  </si>
  <si>
    <t xml:space="preserve">  = Return on assets</t>
  </si>
  <si>
    <t>Return on equity</t>
  </si>
  <si>
    <t>Measures the profitibility of owners investments.</t>
  </si>
  <si>
    <t xml:space="preserve">  / Average stockholders equity</t>
  </si>
  <si>
    <t xml:space="preserve">  = Return on equity</t>
  </si>
  <si>
    <t>Gross margin</t>
  </si>
  <si>
    <t xml:space="preserve">  Gross profit</t>
  </si>
  <si>
    <t xml:space="preserve">  / Sales</t>
  </si>
  <si>
    <t xml:space="preserve">  = Gross margin %</t>
  </si>
  <si>
    <t>Operating margin</t>
  </si>
  <si>
    <t xml:space="preserve">  Operating profit</t>
  </si>
  <si>
    <t xml:space="preserve">  = Operating margin</t>
  </si>
  <si>
    <t>Profit margin</t>
  </si>
  <si>
    <t>Measures the % of each $1 of revenue that is left over as profit.</t>
  </si>
  <si>
    <t xml:space="preserve">  = Profit margin</t>
  </si>
  <si>
    <t>Total asset turnover</t>
  </si>
  <si>
    <t>Measures the efficiency of assets used to produce sales.</t>
  </si>
  <si>
    <t xml:space="preserve">  Sales</t>
  </si>
  <si>
    <t xml:space="preserve">  = Total asset turnover</t>
  </si>
  <si>
    <t>Fixed assets turnover</t>
  </si>
  <si>
    <t>Measures the efficiency of fixed assets used to produce sales.</t>
  </si>
  <si>
    <t xml:space="preserve">  / Average fixed assets</t>
  </si>
  <si>
    <t xml:space="preserve">  = Fixed asset turnover</t>
  </si>
  <si>
    <t>Current asset turnover</t>
  </si>
  <si>
    <t xml:space="preserve">  / Average current assets</t>
  </si>
  <si>
    <t xml:space="preserve">  = Current asset turnover</t>
  </si>
  <si>
    <t>DuPont Return on Investment</t>
  </si>
  <si>
    <t xml:space="preserve">  = Return on investment</t>
  </si>
  <si>
    <t xml:space="preserve">          or</t>
  </si>
  <si>
    <t xml:space="preserve">  Net profit margin</t>
  </si>
  <si>
    <t xml:space="preserve">  / Total asset turnover</t>
  </si>
  <si>
    <t>Modified DuPont - Return on Equity</t>
  </si>
  <si>
    <t xml:space="preserve">  Net profit after tax</t>
  </si>
  <si>
    <t xml:space="preserve">  Average total assets</t>
  </si>
  <si>
    <t xml:space="preserve">  / Average equity</t>
  </si>
  <si>
    <t xml:space="preserve">  = Equity mutliplier</t>
  </si>
  <si>
    <t xml:space="preserve">  x ROI</t>
  </si>
  <si>
    <t>Other Ratios</t>
  </si>
  <si>
    <t>Accounts payable turnover</t>
  </si>
  <si>
    <t xml:space="preserve">  Total purchases</t>
  </si>
  <si>
    <t xml:space="preserve">  / Average accounts payable</t>
  </si>
  <si>
    <t xml:space="preserve">  = Accounts payable turnover</t>
  </si>
  <si>
    <t>Days purchases in accounts payable</t>
  </si>
  <si>
    <t xml:space="preserve">  / Account payable turnover</t>
  </si>
  <si>
    <t xml:space="preserve">  = Days purchases in accounts payable</t>
  </si>
  <si>
    <t>Days in Cash Operation Cycle</t>
  </si>
  <si>
    <t xml:space="preserve">   Average collection period (Days Sales Outstanding)</t>
  </si>
  <si>
    <t xml:space="preserve">  + Days sales in inventory</t>
  </si>
  <si>
    <t xml:space="preserve">  - Days purchases in accounts payable</t>
  </si>
  <si>
    <t xml:space="preserve">  = Days in Cash Operation Cycle</t>
  </si>
  <si>
    <t>Capital</t>
  </si>
  <si>
    <t>Total assets to equity</t>
  </si>
  <si>
    <t xml:space="preserve">  Current assets </t>
  </si>
  <si>
    <r>
      <t xml:space="preserve">Financial Ratios </t>
    </r>
    <r>
      <rPr>
        <b/>
        <sz val="12"/>
        <color theme="1"/>
        <rFont val="Aptos Narrow"/>
        <family val="2"/>
        <scheme val="minor"/>
      </rPr>
      <t xml:space="preserve">- </t>
    </r>
    <r>
      <rPr>
        <sz val="12"/>
        <color theme="1"/>
        <rFont val="Aptos Narrow"/>
        <family val="2"/>
        <scheme val="minor"/>
      </rPr>
      <t>Bean Counter https://www.dwmbeancounter.com</t>
    </r>
  </si>
  <si>
    <t xml:space="preserve">Income taxes </t>
  </si>
  <si>
    <t>Instructions</t>
  </si>
  <si>
    <t>The ratios are automatically calculated</t>
  </si>
  <si>
    <r>
      <t xml:space="preserve">Note: </t>
    </r>
    <r>
      <rPr>
        <sz val="12"/>
        <color theme="1"/>
        <rFont val="Aptos Narrow"/>
        <family val="2"/>
        <scheme val="minor"/>
      </rPr>
      <t>The divide by zero error will correct when data is entered.</t>
    </r>
  </si>
  <si>
    <t>Enter the yearly amounts in the Balance Sheet and Income Statements</t>
  </si>
  <si>
    <t>PY3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</si>
</sst>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10" fontId="0" fillId="0" borderId="0" xfId="0" applyNumberFormat="1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0" xfId="0" applyProtection="1">
      <protection locked="0"/>
    </xf>
    <xf numFmtId="0" fontId="2" fillId="0" borderId="3" xfId="0" applyFont="1" applyBorder="1"/>
    <xf numFmtId="0" fontId="4" fillId="0" borderId="4" xfId="0" applyFont="1" applyBorder="1"/>
    <xf numFmtId="0" fontId="3" fillId="0" borderId="4" xfId="0" applyFont="1" applyBorder="1"/>
    <xf numFmtId="0" fontId="4" fillId="0" borderId="0" xfId="0" applyFont="1"/>
    <xf numFmtId="0" fontId="3" fillId="0" borderId="0" xfId="0" applyFont="1"/>
    <xf numFmtId="0" fontId="2" fillId="2" borderId="4" xfId="0" applyFont="1" applyFill="1" applyBorder="1"/>
    <xf numFmtId="0" fontId="2" fillId="0" borderId="5" xfId="0" applyFont="1" applyBorder="1"/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57149</xdr:rowOff>
    </xdr:from>
    <xdr:to>
      <xdr:col>0</xdr:col>
      <xdr:colOff>2667000</xdr:colOff>
      <xdr:row>14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5ACC69B-51C3-8305-880B-7D23A6749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971549"/>
          <a:ext cx="2647950" cy="2686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DC32B-9286-415F-9E57-1938C9CD29E6}">
  <dimension ref="A1:E205"/>
  <sheetViews>
    <sheetView tabSelected="1" workbookViewId="0"/>
  </sheetViews>
  <sheetFormatPr defaultRowHeight="15" x14ac:dyDescent="0.25"/>
  <cols>
    <col min="1" max="1" width="94.42578125" customWidth="1"/>
    <col min="2" max="2" width="10.42578125" customWidth="1"/>
    <col min="3" max="3" width="9.5703125" customWidth="1"/>
  </cols>
  <sheetData>
    <row r="1" spans="1:2" x14ac:dyDescent="0.25">
      <c r="A1" s="9"/>
      <c r="B1" s="9"/>
    </row>
    <row r="2" spans="1:2" x14ac:dyDescent="0.25">
      <c r="A2" s="8"/>
    </row>
    <row r="3" spans="1:2" ht="21" x14ac:dyDescent="0.35">
      <c r="A3" s="16" t="s">
        <v>154</v>
      </c>
    </row>
    <row r="4" spans="1:2" ht="21" x14ac:dyDescent="0.35">
      <c r="A4" s="17"/>
    </row>
    <row r="5" spans="1:2" ht="21" x14ac:dyDescent="0.35">
      <c r="A5" s="15"/>
    </row>
    <row r="6" spans="1:2" ht="21" x14ac:dyDescent="0.35">
      <c r="A6" s="15"/>
    </row>
    <row r="7" spans="1:2" ht="21" x14ac:dyDescent="0.35">
      <c r="A7" s="15"/>
    </row>
    <row r="8" spans="1:2" ht="21" x14ac:dyDescent="0.35">
      <c r="A8" s="15"/>
    </row>
    <row r="9" spans="1:2" ht="21" x14ac:dyDescent="0.35">
      <c r="A9" s="15"/>
    </row>
    <row r="10" spans="1:2" ht="21" x14ac:dyDescent="0.35">
      <c r="A10" s="15"/>
    </row>
    <row r="11" spans="1:2" ht="21" x14ac:dyDescent="0.35">
      <c r="A11" s="15"/>
    </row>
    <row r="12" spans="1:2" ht="21" x14ac:dyDescent="0.35">
      <c r="A12" s="15"/>
    </row>
    <row r="13" spans="1:2" ht="21" x14ac:dyDescent="0.35">
      <c r="A13" s="15"/>
    </row>
    <row r="14" spans="1:2" ht="21" x14ac:dyDescent="0.35">
      <c r="A14" s="15"/>
    </row>
    <row r="15" spans="1:2" ht="21" x14ac:dyDescent="0.35">
      <c r="A15" s="15"/>
    </row>
    <row r="16" spans="1:2" x14ac:dyDescent="0.25">
      <c r="A16" s="7"/>
    </row>
    <row r="17" spans="1:5" ht="21" x14ac:dyDescent="0.35">
      <c r="A17" s="10" t="s">
        <v>156</v>
      </c>
      <c r="B17" s="5"/>
    </row>
    <row r="18" spans="1:5" ht="15.75" x14ac:dyDescent="0.25">
      <c r="A18" s="11" t="s">
        <v>159</v>
      </c>
      <c r="B18" s="13"/>
    </row>
    <row r="19" spans="1:5" ht="15.75" x14ac:dyDescent="0.25">
      <c r="A19" s="11" t="s">
        <v>157</v>
      </c>
      <c r="B19" s="13"/>
    </row>
    <row r="20" spans="1:5" ht="15.75" x14ac:dyDescent="0.25">
      <c r="A20" s="12" t="s">
        <v>158</v>
      </c>
      <c r="B20" s="14"/>
    </row>
    <row r="21" spans="1:5" ht="21" x14ac:dyDescent="0.35">
      <c r="A21" s="6"/>
      <c r="B21" s="5"/>
    </row>
    <row r="22" spans="1:5" ht="21" x14ac:dyDescent="0.35">
      <c r="A22" s="16" t="s">
        <v>3</v>
      </c>
      <c r="B22" s="1" t="s">
        <v>160</v>
      </c>
      <c r="C22" s="1" t="s">
        <v>0</v>
      </c>
      <c r="D22" s="1" t="s">
        <v>1</v>
      </c>
      <c r="E22" s="1" t="s">
        <v>2</v>
      </c>
    </row>
    <row r="24" spans="1:5" x14ac:dyDescent="0.25">
      <c r="A24" t="s">
        <v>4</v>
      </c>
      <c r="B24" s="9">
        <v>0</v>
      </c>
      <c r="C24" s="9">
        <v>0</v>
      </c>
      <c r="D24" s="9">
        <v>0</v>
      </c>
      <c r="E24" s="9">
        <v>0</v>
      </c>
    </row>
    <row r="25" spans="1:5" x14ac:dyDescent="0.25">
      <c r="A25" t="s">
        <v>5</v>
      </c>
      <c r="B25" s="9">
        <v>0</v>
      </c>
      <c r="C25" s="9">
        <v>0</v>
      </c>
      <c r="D25" s="9">
        <v>0</v>
      </c>
      <c r="E25" s="9">
        <v>0</v>
      </c>
    </row>
    <row r="26" spans="1:5" x14ac:dyDescent="0.25">
      <c r="A26" t="s">
        <v>6</v>
      </c>
      <c r="B26" s="9">
        <v>0</v>
      </c>
      <c r="C26" s="9">
        <v>0</v>
      </c>
      <c r="D26" s="9">
        <v>0</v>
      </c>
      <c r="E26" s="9">
        <v>0</v>
      </c>
    </row>
    <row r="27" spans="1:5" x14ac:dyDescent="0.25">
      <c r="A27" t="s">
        <v>7</v>
      </c>
      <c r="B27" s="9">
        <v>0</v>
      </c>
      <c r="C27" s="9">
        <v>0</v>
      </c>
      <c r="D27" s="9">
        <v>0</v>
      </c>
      <c r="E27" s="9">
        <v>0</v>
      </c>
    </row>
    <row r="28" spans="1:5" x14ac:dyDescent="0.25">
      <c r="A28" t="s">
        <v>8</v>
      </c>
      <c r="B28">
        <f>SUM(B24:B27)</f>
        <v>0</v>
      </c>
      <c r="C28">
        <f>SUM(C24:C27)</f>
        <v>0</v>
      </c>
      <c r="D28">
        <f>SUM(D24:D27)</f>
        <v>0</v>
      </c>
      <c r="E28">
        <f>SUM(E24:E27)</f>
        <v>0</v>
      </c>
    </row>
    <row r="29" spans="1:5" x14ac:dyDescent="0.25">
      <c r="A29" t="s">
        <v>9</v>
      </c>
      <c r="B29" s="9">
        <v>0</v>
      </c>
      <c r="C29" s="9">
        <v>0</v>
      </c>
      <c r="D29" s="9">
        <v>0</v>
      </c>
      <c r="E29" s="9">
        <v>0</v>
      </c>
    </row>
    <row r="30" spans="1:5" x14ac:dyDescent="0.25">
      <c r="A30" t="s">
        <v>10</v>
      </c>
      <c r="B30">
        <f>SUM(B28:B29)</f>
        <v>0</v>
      </c>
      <c r="C30">
        <f>SUM(C28:C29)</f>
        <v>0</v>
      </c>
      <c r="D30">
        <f>SUM(D28:D29)</f>
        <v>0</v>
      </c>
      <c r="E30">
        <f>SUM(E28:E29)</f>
        <v>0</v>
      </c>
    </row>
    <row r="32" spans="1:5" x14ac:dyDescent="0.25">
      <c r="A32" t="s">
        <v>11</v>
      </c>
      <c r="B32" s="9">
        <v>0</v>
      </c>
      <c r="C32" s="9">
        <v>0</v>
      </c>
      <c r="D32" s="9">
        <v>0</v>
      </c>
      <c r="E32" s="9">
        <v>0</v>
      </c>
    </row>
    <row r="33" spans="1:5" x14ac:dyDescent="0.25">
      <c r="A33" t="s">
        <v>12</v>
      </c>
      <c r="B33" s="9">
        <v>0</v>
      </c>
      <c r="C33" s="9">
        <v>0</v>
      </c>
      <c r="D33" s="9">
        <v>0</v>
      </c>
      <c r="E33" s="9">
        <v>0</v>
      </c>
    </row>
    <row r="34" spans="1:5" x14ac:dyDescent="0.25">
      <c r="A34" t="s">
        <v>13</v>
      </c>
      <c r="B34" s="9">
        <v>0</v>
      </c>
      <c r="C34" s="9">
        <v>0</v>
      </c>
      <c r="D34" s="9">
        <v>0</v>
      </c>
      <c r="E34" s="9">
        <v>0</v>
      </c>
    </row>
    <row r="35" spans="1:5" x14ac:dyDescent="0.25">
      <c r="A35" t="s">
        <v>14</v>
      </c>
      <c r="B35">
        <f>SUM(B32:B34)</f>
        <v>0</v>
      </c>
      <c r="C35">
        <f>SUM(C32:C34)</f>
        <v>0</v>
      </c>
      <c r="D35">
        <f>SUM(D32:D34)</f>
        <v>0</v>
      </c>
      <c r="E35">
        <f>SUM(E32:E34)</f>
        <v>0</v>
      </c>
    </row>
    <row r="37" spans="1:5" x14ac:dyDescent="0.25">
      <c r="A37" t="s">
        <v>15</v>
      </c>
      <c r="B37" s="9">
        <v>0</v>
      </c>
      <c r="C37" s="9">
        <v>0</v>
      </c>
      <c r="D37" s="9">
        <v>0</v>
      </c>
      <c r="E37" s="9">
        <v>0</v>
      </c>
    </row>
    <row r="39" spans="1:5" x14ac:dyDescent="0.25">
      <c r="A39" t="s">
        <v>151</v>
      </c>
      <c r="B39" s="9">
        <v>0</v>
      </c>
      <c r="C39" s="9">
        <v>0</v>
      </c>
      <c r="D39" s="9">
        <v>0</v>
      </c>
      <c r="E39" s="9">
        <v>0</v>
      </c>
    </row>
    <row r="40" spans="1:5" x14ac:dyDescent="0.25">
      <c r="A40" t="s">
        <v>16</v>
      </c>
      <c r="B40" s="9">
        <v>0</v>
      </c>
      <c r="C40" s="9">
        <v>0</v>
      </c>
      <c r="D40" s="9">
        <v>0</v>
      </c>
      <c r="E40" s="9">
        <v>0</v>
      </c>
    </row>
    <row r="41" spans="1:5" x14ac:dyDescent="0.25">
      <c r="A41" t="s">
        <v>17</v>
      </c>
      <c r="B41">
        <f>SUM(B39:B40)</f>
        <v>0</v>
      </c>
      <c r="C41">
        <f>SUM(C39:C40)</f>
        <v>0</v>
      </c>
      <c r="D41">
        <f>SUM(D39:D40)</f>
        <v>0</v>
      </c>
      <c r="E41">
        <f>SUM(E39:E40)</f>
        <v>0</v>
      </c>
    </row>
    <row r="43" spans="1:5" x14ac:dyDescent="0.25">
      <c r="A43" t="s">
        <v>18</v>
      </c>
      <c r="B43">
        <f>B41+B37+B35</f>
        <v>0</v>
      </c>
      <c r="C43">
        <f>C41+C37+C35</f>
        <v>0</v>
      </c>
      <c r="D43">
        <f>D41+D37+D35</f>
        <v>0</v>
      </c>
      <c r="E43">
        <f>E41+E37+E35</f>
        <v>0</v>
      </c>
    </row>
    <row r="45" spans="1:5" ht="21" x14ac:dyDescent="0.35">
      <c r="A45" s="16" t="s">
        <v>19</v>
      </c>
      <c r="B45" s="1" t="s">
        <v>160</v>
      </c>
      <c r="C45" s="1" t="s">
        <v>0</v>
      </c>
      <c r="D45" s="1" t="s">
        <v>1</v>
      </c>
      <c r="E45" s="1" t="s">
        <v>2</v>
      </c>
    </row>
    <row r="47" spans="1:5" x14ac:dyDescent="0.25">
      <c r="A47" t="s">
        <v>20</v>
      </c>
      <c r="C47" s="9">
        <v>0</v>
      </c>
      <c r="D47" s="9">
        <v>0</v>
      </c>
      <c r="E47" s="9">
        <v>0</v>
      </c>
    </row>
    <row r="48" spans="1:5" x14ac:dyDescent="0.25">
      <c r="A48" t="s">
        <v>21</v>
      </c>
      <c r="C48" s="9">
        <v>0</v>
      </c>
      <c r="D48" s="9">
        <v>0</v>
      </c>
      <c r="E48" s="9">
        <v>0</v>
      </c>
    </row>
    <row r="49" spans="1:5" x14ac:dyDescent="0.25">
      <c r="A49" t="s">
        <v>22</v>
      </c>
      <c r="C49">
        <f>C47-C48</f>
        <v>0</v>
      </c>
      <c r="D49">
        <f>D47-D48</f>
        <v>0</v>
      </c>
      <c r="E49">
        <f>E47-E48</f>
        <v>0</v>
      </c>
    </row>
    <row r="50" spans="1:5" x14ac:dyDescent="0.25">
      <c r="A50" t="s">
        <v>23</v>
      </c>
      <c r="C50" s="9">
        <v>0</v>
      </c>
      <c r="D50" s="9">
        <v>0</v>
      </c>
      <c r="E50" s="9">
        <v>0</v>
      </c>
    </row>
    <row r="51" spans="1:5" x14ac:dyDescent="0.25">
      <c r="A51" t="s">
        <v>24</v>
      </c>
      <c r="C51" s="9">
        <v>0</v>
      </c>
      <c r="D51" s="9">
        <v>0</v>
      </c>
      <c r="E51" s="9">
        <v>0</v>
      </c>
    </row>
    <row r="52" spans="1:5" x14ac:dyDescent="0.25">
      <c r="A52" t="s">
        <v>25</v>
      </c>
      <c r="C52">
        <f>C49-C50-C51</f>
        <v>0</v>
      </c>
      <c r="D52">
        <f>D49-D50-D51</f>
        <v>0</v>
      </c>
      <c r="E52">
        <f>E49-E50-E51</f>
        <v>0</v>
      </c>
    </row>
    <row r="53" spans="1:5" x14ac:dyDescent="0.25">
      <c r="A53" t="s">
        <v>26</v>
      </c>
      <c r="C53" s="9">
        <v>0</v>
      </c>
      <c r="D53" s="9">
        <v>0</v>
      </c>
      <c r="E53" s="9">
        <v>0</v>
      </c>
    </row>
    <row r="54" spans="1:5" x14ac:dyDescent="0.25">
      <c r="A54" t="s">
        <v>27</v>
      </c>
      <c r="C54">
        <f>C52-C53</f>
        <v>0</v>
      </c>
      <c r="D54">
        <f>D52-D53</f>
        <v>0</v>
      </c>
      <c r="E54">
        <f>E52-E53</f>
        <v>0</v>
      </c>
    </row>
    <row r="55" spans="1:5" x14ac:dyDescent="0.25">
      <c r="A55" t="s">
        <v>155</v>
      </c>
      <c r="C55" s="9">
        <v>0</v>
      </c>
      <c r="D55" s="9">
        <v>0</v>
      </c>
      <c r="E55" s="9">
        <v>0</v>
      </c>
    </row>
    <row r="56" spans="1:5" x14ac:dyDescent="0.25">
      <c r="A56" t="s">
        <v>28</v>
      </c>
      <c r="C56">
        <f>C54-C55</f>
        <v>0</v>
      </c>
      <c r="D56">
        <f>D54-D55</f>
        <v>0</v>
      </c>
      <c r="E56">
        <f>E54-E55</f>
        <v>0</v>
      </c>
    </row>
    <row r="58" spans="1:5" ht="21" x14ac:dyDescent="0.35">
      <c r="A58" s="5" t="s">
        <v>29</v>
      </c>
      <c r="B58" s="5"/>
    </row>
    <row r="59" spans="1:5" x14ac:dyDescent="0.25">
      <c r="A59" s="3" t="s">
        <v>30</v>
      </c>
      <c r="B59" s="3"/>
    </row>
    <row r="60" spans="1:5" x14ac:dyDescent="0.25">
      <c r="A60" t="s">
        <v>31</v>
      </c>
    </row>
    <row r="61" spans="1:5" x14ac:dyDescent="0.25">
      <c r="A61" t="s">
        <v>153</v>
      </c>
      <c r="C61">
        <f>C28</f>
        <v>0</v>
      </c>
      <c r="D61">
        <f>D28</f>
        <v>0</v>
      </c>
      <c r="E61">
        <f>E28</f>
        <v>0</v>
      </c>
    </row>
    <row r="62" spans="1:5" x14ac:dyDescent="0.25">
      <c r="A62" t="s">
        <v>32</v>
      </c>
      <c r="C62">
        <f>C35</f>
        <v>0</v>
      </c>
      <c r="D62">
        <f>D35</f>
        <v>0</v>
      </c>
      <c r="E62">
        <f>E35</f>
        <v>0</v>
      </c>
    </row>
    <row r="63" spans="1:5" x14ac:dyDescent="0.25">
      <c r="A63" t="s">
        <v>33</v>
      </c>
      <c r="C63" s="2" t="e">
        <f>C61/C62</f>
        <v>#DIV/0!</v>
      </c>
      <c r="D63" s="2" t="e">
        <f>D61/D62</f>
        <v>#DIV/0!</v>
      </c>
      <c r="E63" s="2" t="e">
        <f>E61/E62</f>
        <v>#DIV/0!</v>
      </c>
    </row>
    <row r="64" spans="1:5" x14ac:dyDescent="0.25">
      <c r="A64" s="3" t="s">
        <v>34</v>
      </c>
      <c r="B64" s="3"/>
    </row>
    <row r="65" spans="1:5" x14ac:dyDescent="0.25">
      <c r="A65" t="s">
        <v>35</v>
      </c>
    </row>
    <row r="66" spans="1:5" x14ac:dyDescent="0.25">
      <c r="A66" t="s">
        <v>36</v>
      </c>
      <c r="C66">
        <f>C24</f>
        <v>0</v>
      </c>
      <c r="D66">
        <f>D24</f>
        <v>0</v>
      </c>
      <c r="E66">
        <f>E24</f>
        <v>0</v>
      </c>
    </row>
    <row r="67" spans="1:5" x14ac:dyDescent="0.25">
      <c r="A67" t="s">
        <v>37</v>
      </c>
      <c r="C67">
        <f t="shared" ref="C67:E68" si="0">C25</f>
        <v>0</v>
      </c>
      <c r="D67">
        <f t="shared" si="0"/>
        <v>0</v>
      </c>
      <c r="E67">
        <f t="shared" si="0"/>
        <v>0</v>
      </c>
    </row>
    <row r="68" spans="1:5" x14ac:dyDescent="0.25">
      <c r="A68" t="s">
        <v>38</v>
      </c>
      <c r="C68">
        <f t="shared" si="0"/>
        <v>0</v>
      </c>
      <c r="D68">
        <f t="shared" si="0"/>
        <v>0</v>
      </c>
      <c r="E68">
        <f t="shared" si="0"/>
        <v>0</v>
      </c>
    </row>
    <row r="69" spans="1:5" x14ac:dyDescent="0.25">
      <c r="A69" t="s">
        <v>32</v>
      </c>
      <c r="C69">
        <f>C35</f>
        <v>0</v>
      </c>
      <c r="D69">
        <f>D35</f>
        <v>0</v>
      </c>
      <c r="E69">
        <f>E35</f>
        <v>0</v>
      </c>
    </row>
    <row r="70" spans="1:5" x14ac:dyDescent="0.25">
      <c r="A70" t="s">
        <v>39</v>
      </c>
      <c r="C70" s="2" t="e">
        <f>(C66+C67+C68)/C69</f>
        <v>#DIV/0!</v>
      </c>
      <c r="D70" s="2" t="e">
        <f>(D66+D67+D68)/D69</f>
        <v>#DIV/0!</v>
      </c>
      <c r="E70" s="2" t="e">
        <f>(E66+E67+E68)/E69</f>
        <v>#DIV/0!</v>
      </c>
    </row>
    <row r="71" spans="1:5" x14ac:dyDescent="0.25">
      <c r="A71" s="3" t="s">
        <v>40</v>
      </c>
      <c r="B71" s="3"/>
    </row>
    <row r="72" spans="1:5" x14ac:dyDescent="0.25">
      <c r="A72" t="s">
        <v>41</v>
      </c>
    </row>
    <row r="73" spans="1:5" x14ac:dyDescent="0.25">
      <c r="A73" t="s">
        <v>42</v>
      </c>
      <c r="C73">
        <f>C47:E47</f>
        <v>0</v>
      </c>
      <c r="D73">
        <f>D47:F47</f>
        <v>0</v>
      </c>
      <c r="E73">
        <f>E47:G47</f>
        <v>0</v>
      </c>
    </row>
    <row r="74" spans="1:5" x14ac:dyDescent="0.25">
      <c r="A74" t="s">
        <v>43</v>
      </c>
      <c r="C74">
        <f>(B26+C26)/2</f>
        <v>0</v>
      </c>
      <c r="D74">
        <f>(C26+D26)/2</f>
        <v>0</v>
      </c>
      <c r="E74">
        <f>(D26+E26)/2</f>
        <v>0</v>
      </c>
    </row>
    <row r="75" spans="1:5" x14ac:dyDescent="0.25">
      <c r="A75" t="s">
        <v>44</v>
      </c>
      <c r="C75" s="2" t="e">
        <f>C73/C74</f>
        <v>#DIV/0!</v>
      </c>
      <c r="D75" s="2" t="e">
        <f>D73/D74</f>
        <v>#DIV/0!</v>
      </c>
      <c r="E75" s="2" t="e">
        <f>E73/E74</f>
        <v>#DIV/0!</v>
      </c>
    </row>
    <row r="76" spans="1:5" x14ac:dyDescent="0.25">
      <c r="A76" s="3" t="s">
        <v>45</v>
      </c>
      <c r="B76" s="3"/>
    </row>
    <row r="77" spans="1:5" x14ac:dyDescent="0.25">
      <c r="A77" t="s">
        <v>46</v>
      </c>
    </row>
    <row r="78" spans="1:5" x14ac:dyDescent="0.25">
      <c r="A78" t="s">
        <v>47</v>
      </c>
      <c r="C78">
        <v>365</v>
      </c>
      <c r="D78">
        <v>365</v>
      </c>
      <c r="E78">
        <v>365</v>
      </c>
    </row>
    <row r="79" spans="1:5" x14ac:dyDescent="0.25">
      <c r="A79" t="s">
        <v>48</v>
      </c>
      <c r="C79" s="2" t="e">
        <f>C75</f>
        <v>#DIV/0!</v>
      </c>
      <c r="D79" s="2" t="e">
        <f>D75</f>
        <v>#DIV/0!</v>
      </c>
      <c r="E79" s="2" t="e">
        <f>E75</f>
        <v>#DIV/0!</v>
      </c>
    </row>
    <row r="80" spans="1:5" x14ac:dyDescent="0.25">
      <c r="A80" t="s">
        <v>49</v>
      </c>
      <c r="C80" s="2" t="e">
        <f>C78/C79</f>
        <v>#DIV/0!</v>
      </c>
      <c r="D80" s="2" t="e">
        <f>D78/D79</f>
        <v>#DIV/0!</v>
      </c>
      <c r="E80" s="2" t="e">
        <f>E78/E79</f>
        <v>#DIV/0!</v>
      </c>
    </row>
    <row r="81" spans="1:5" x14ac:dyDescent="0.25">
      <c r="A81" s="3" t="s">
        <v>50</v>
      </c>
      <c r="B81" s="3"/>
    </row>
    <row r="82" spans="1:5" x14ac:dyDescent="0.25">
      <c r="A82" t="s">
        <v>51</v>
      </c>
    </row>
    <row r="83" spans="1:5" x14ac:dyDescent="0.25">
      <c r="A83" t="s">
        <v>52</v>
      </c>
      <c r="C83">
        <f>C48</f>
        <v>0</v>
      </c>
      <c r="D83">
        <f>D48</f>
        <v>0</v>
      </c>
      <c r="E83">
        <f>E48</f>
        <v>0</v>
      </c>
    </row>
    <row r="84" spans="1:5" x14ac:dyDescent="0.25">
      <c r="A84" t="s">
        <v>53</v>
      </c>
      <c r="C84">
        <f>(B27+C27)/2</f>
        <v>0</v>
      </c>
      <c r="D84">
        <f>(C27+D27)/2</f>
        <v>0</v>
      </c>
      <c r="E84">
        <f>(D27+E27)/2</f>
        <v>0</v>
      </c>
    </row>
    <row r="85" spans="1:5" x14ac:dyDescent="0.25">
      <c r="A85" t="s">
        <v>54</v>
      </c>
      <c r="C85" s="2" t="e">
        <f>C83/C84</f>
        <v>#DIV/0!</v>
      </c>
      <c r="D85" s="2" t="e">
        <f>D83/D84</f>
        <v>#DIV/0!</v>
      </c>
      <c r="E85" s="2" t="e">
        <f>E83/E84</f>
        <v>#DIV/0!</v>
      </c>
    </row>
    <row r="86" spans="1:5" x14ac:dyDescent="0.25">
      <c r="A86" s="3" t="s">
        <v>55</v>
      </c>
      <c r="B86" s="3"/>
    </row>
    <row r="87" spans="1:5" x14ac:dyDescent="0.25">
      <c r="A87" t="s">
        <v>56</v>
      </c>
    </row>
    <row r="88" spans="1:5" x14ac:dyDescent="0.25">
      <c r="A88" t="s">
        <v>47</v>
      </c>
      <c r="C88">
        <v>365</v>
      </c>
      <c r="D88">
        <v>365</v>
      </c>
      <c r="E88">
        <v>365</v>
      </c>
    </row>
    <row r="89" spans="1:5" x14ac:dyDescent="0.25">
      <c r="A89" t="s">
        <v>57</v>
      </c>
      <c r="C89" s="2" t="e">
        <f>C85</f>
        <v>#DIV/0!</v>
      </c>
      <c r="D89" s="2" t="e">
        <f>D85</f>
        <v>#DIV/0!</v>
      </c>
      <c r="E89" s="2" t="e">
        <f>E85</f>
        <v>#DIV/0!</v>
      </c>
    </row>
    <row r="90" spans="1:5" x14ac:dyDescent="0.25">
      <c r="A90" t="s">
        <v>58</v>
      </c>
      <c r="C90" s="2" t="e">
        <f>C88/C89</f>
        <v>#DIV/0!</v>
      </c>
      <c r="D90" s="2" t="e">
        <f>D88/D89</f>
        <v>#DIV/0!</v>
      </c>
      <c r="E90" s="2" t="e">
        <f>E88/E89</f>
        <v>#DIV/0!</v>
      </c>
    </row>
    <row r="91" spans="1:5" x14ac:dyDescent="0.25">
      <c r="A91" s="3" t="s">
        <v>59</v>
      </c>
      <c r="B91" s="3"/>
    </row>
    <row r="92" spans="1:5" x14ac:dyDescent="0.25">
      <c r="A92" t="s">
        <v>60</v>
      </c>
      <c r="C92">
        <f>C27</f>
        <v>0</v>
      </c>
      <c r="D92">
        <f>D27</f>
        <v>0</v>
      </c>
      <c r="E92">
        <f>E27</f>
        <v>0</v>
      </c>
    </row>
    <row r="93" spans="1:5" x14ac:dyDescent="0.25">
      <c r="A93" t="s">
        <v>61</v>
      </c>
      <c r="C93">
        <f>C28-C35</f>
        <v>0</v>
      </c>
      <c r="D93">
        <f>D28-D35</f>
        <v>0</v>
      </c>
      <c r="E93">
        <f>E28-E35</f>
        <v>0</v>
      </c>
    </row>
    <row r="94" spans="1:5" x14ac:dyDescent="0.25">
      <c r="A94" t="s">
        <v>62</v>
      </c>
      <c r="C94" s="2" t="e">
        <f>C92/C93</f>
        <v>#DIV/0!</v>
      </c>
      <c r="D94" s="2" t="e">
        <f>D92/D93</f>
        <v>#DIV/0!</v>
      </c>
      <c r="E94" s="2" t="e">
        <f>E92/E93</f>
        <v>#DIV/0!</v>
      </c>
    </row>
    <row r="95" spans="1:5" ht="21" x14ac:dyDescent="0.35">
      <c r="A95" s="5" t="s">
        <v>63</v>
      </c>
      <c r="B95" s="5"/>
    </row>
    <row r="96" spans="1:5" x14ac:dyDescent="0.25">
      <c r="A96" s="3" t="s">
        <v>64</v>
      </c>
      <c r="B96" s="3"/>
    </row>
    <row r="97" spans="1:5" x14ac:dyDescent="0.25">
      <c r="A97" t="s">
        <v>65</v>
      </c>
    </row>
    <row r="98" spans="1:5" x14ac:dyDescent="0.25">
      <c r="A98" t="s">
        <v>66</v>
      </c>
      <c r="C98">
        <f>C35+C37</f>
        <v>0</v>
      </c>
      <c r="D98">
        <f>D35+D37</f>
        <v>0</v>
      </c>
      <c r="E98">
        <f>E35+E37</f>
        <v>0</v>
      </c>
    </row>
    <row r="99" spans="1:5" x14ac:dyDescent="0.25">
      <c r="A99" t="s">
        <v>67</v>
      </c>
      <c r="C99">
        <f>C30</f>
        <v>0</v>
      </c>
      <c r="D99">
        <f>D30</f>
        <v>0</v>
      </c>
      <c r="E99">
        <f>E30</f>
        <v>0</v>
      </c>
    </row>
    <row r="100" spans="1:5" x14ac:dyDescent="0.25">
      <c r="A100" t="s">
        <v>68</v>
      </c>
      <c r="C100" s="2" t="e">
        <f>C98/C99</f>
        <v>#DIV/0!</v>
      </c>
      <c r="D100" s="2" t="e">
        <f>D98/D99</f>
        <v>#DIV/0!</v>
      </c>
      <c r="E100" s="2" t="e">
        <f>E98/E99</f>
        <v>#DIV/0!</v>
      </c>
    </row>
    <row r="101" spans="1:5" x14ac:dyDescent="0.25">
      <c r="A101" s="3" t="s">
        <v>69</v>
      </c>
      <c r="B101" s="3"/>
    </row>
    <row r="102" spans="1:5" x14ac:dyDescent="0.25">
      <c r="A102" t="s">
        <v>70</v>
      </c>
    </row>
    <row r="103" spans="1:5" x14ac:dyDescent="0.25">
      <c r="A103" t="s">
        <v>71</v>
      </c>
      <c r="C103">
        <f>(C56+C55+C53)</f>
        <v>0</v>
      </c>
      <c r="D103">
        <f>(D56+D55+D53)</f>
        <v>0</v>
      </c>
      <c r="E103">
        <f>(E56+E55+E53)</f>
        <v>0</v>
      </c>
    </row>
    <row r="104" spans="1:5" x14ac:dyDescent="0.25">
      <c r="A104" t="s">
        <v>72</v>
      </c>
      <c r="C104">
        <f>C53</f>
        <v>0</v>
      </c>
      <c r="D104">
        <f>D53</f>
        <v>0</v>
      </c>
      <c r="E104">
        <f>E53</f>
        <v>0</v>
      </c>
    </row>
    <row r="105" spans="1:5" x14ac:dyDescent="0.25">
      <c r="A105" t="s">
        <v>73</v>
      </c>
      <c r="C105" s="2" t="e">
        <f>C103/C104</f>
        <v>#DIV/0!</v>
      </c>
      <c r="D105" s="2" t="e">
        <f>D103/D104</f>
        <v>#DIV/0!</v>
      </c>
      <c r="E105" s="2" t="e">
        <f>E103/E104</f>
        <v>#DIV/0!</v>
      </c>
    </row>
    <row r="106" spans="1:5" x14ac:dyDescent="0.25">
      <c r="A106" s="3" t="s">
        <v>74</v>
      </c>
      <c r="B106" s="3"/>
    </row>
    <row r="107" spans="1:5" x14ac:dyDescent="0.25">
      <c r="A107" t="s">
        <v>75</v>
      </c>
    </row>
    <row r="108" spans="1:5" x14ac:dyDescent="0.25">
      <c r="A108" t="s">
        <v>76</v>
      </c>
      <c r="C108">
        <f>C103*1.1</f>
        <v>0</v>
      </c>
      <c r="D108">
        <f>D103*1.1</f>
        <v>0</v>
      </c>
      <c r="E108">
        <f>E103*1.1</f>
        <v>0</v>
      </c>
    </row>
    <row r="109" spans="1:5" x14ac:dyDescent="0.25">
      <c r="A109" t="s">
        <v>72</v>
      </c>
      <c r="C109">
        <f>C53</f>
        <v>0</v>
      </c>
      <c r="D109">
        <f>D53</f>
        <v>0</v>
      </c>
      <c r="E109">
        <f>E53</f>
        <v>0</v>
      </c>
    </row>
    <row r="110" spans="1:5" x14ac:dyDescent="0.25">
      <c r="A110" t="s">
        <v>77</v>
      </c>
      <c r="C110" s="2" t="e">
        <f>C108/C109</f>
        <v>#DIV/0!</v>
      </c>
      <c r="D110" s="2" t="e">
        <f>D108/D109</f>
        <v>#DIV/0!</v>
      </c>
      <c r="E110" s="2" t="e">
        <f>E108/E109</f>
        <v>#DIV/0!</v>
      </c>
    </row>
    <row r="111" spans="1:5" x14ac:dyDescent="0.25">
      <c r="A111" s="3" t="s">
        <v>152</v>
      </c>
      <c r="B111" s="3"/>
    </row>
    <row r="112" spans="1:5" x14ac:dyDescent="0.25">
      <c r="A112" t="s">
        <v>78</v>
      </c>
      <c r="C112">
        <f>C30</f>
        <v>0</v>
      </c>
      <c r="D112">
        <f>D30</f>
        <v>0</v>
      </c>
      <c r="E112">
        <f>E30</f>
        <v>0</v>
      </c>
    </row>
    <row r="113" spans="1:5" x14ac:dyDescent="0.25">
      <c r="A113" t="s">
        <v>79</v>
      </c>
      <c r="C113">
        <f>C41</f>
        <v>0</v>
      </c>
      <c r="D113">
        <f>D41</f>
        <v>0</v>
      </c>
      <c r="E113">
        <f>E41</f>
        <v>0</v>
      </c>
    </row>
    <row r="114" spans="1:5" x14ac:dyDescent="0.25">
      <c r="A114" t="s">
        <v>80</v>
      </c>
      <c r="C114" s="2" t="e">
        <f>C112/C113</f>
        <v>#DIV/0!</v>
      </c>
      <c r="D114" s="2" t="e">
        <f>D112/D113</f>
        <v>#DIV/0!</v>
      </c>
      <c r="E114" s="2" t="e">
        <f>E112/E113</f>
        <v>#DIV/0!</v>
      </c>
    </row>
    <row r="115" spans="1:5" x14ac:dyDescent="0.25">
      <c r="A115" s="3" t="s">
        <v>81</v>
      </c>
      <c r="B115" s="3"/>
    </row>
    <row r="116" spans="1:5" x14ac:dyDescent="0.25">
      <c r="A116" t="s">
        <v>66</v>
      </c>
      <c r="C116">
        <f>C35+C37</f>
        <v>0</v>
      </c>
      <c r="D116">
        <f>D35+D37</f>
        <v>0</v>
      </c>
      <c r="E116">
        <f>E35+E37</f>
        <v>0</v>
      </c>
    </row>
    <row r="117" spans="1:5" x14ac:dyDescent="0.25">
      <c r="A117" t="s">
        <v>67</v>
      </c>
      <c r="C117">
        <f>C30</f>
        <v>0</v>
      </c>
      <c r="D117">
        <f>D30</f>
        <v>0</v>
      </c>
      <c r="E117">
        <f>E30</f>
        <v>0</v>
      </c>
    </row>
    <row r="118" spans="1:5" x14ac:dyDescent="0.25">
      <c r="A118" t="s">
        <v>82</v>
      </c>
      <c r="C118" s="2" t="e">
        <f>C116/C117</f>
        <v>#DIV/0!</v>
      </c>
      <c r="D118" s="2" t="e">
        <f>D116/D117</f>
        <v>#DIV/0!</v>
      </c>
      <c r="E118" s="2" t="e">
        <f>E116/E117</f>
        <v>#DIV/0!</v>
      </c>
    </row>
    <row r="119" spans="1:5" x14ac:dyDescent="0.25">
      <c r="A119" s="3" t="s">
        <v>83</v>
      </c>
      <c r="B119" s="3"/>
    </row>
    <row r="120" spans="1:5" x14ac:dyDescent="0.25">
      <c r="A120" t="s">
        <v>66</v>
      </c>
      <c r="C120">
        <f>C35+C37</f>
        <v>0</v>
      </c>
      <c r="D120">
        <f>D35+D37</f>
        <v>0</v>
      </c>
      <c r="E120">
        <f>E35+E37</f>
        <v>0</v>
      </c>
    </row>
    <row r="121" spans="1:5" x14ac:dyDescent="0.25">
      <c r="A121" t="s">
        <v>79</v>
      </c>
      <c r="C121">
        <f>C41</f>
        <v>0</v>
      </c>
      <c r="D121">
        <f>D41</f>
        <v>0</v>
      </c>
      <c r="E121">
        <f>E41</f>
        <v>0</v>
      </c>
    </row>
    <row r="122" spans="1:5" x14ac:dyDescent="0.25">
      <c r="A122" t="s">
        <v>84</v>
      </c>
      <c r="C122" s="2" t="e">
        <f>C120/C121</f>
        <v>#DIV/0!</v>
      </c>
      <c r="D122" s="2" t="e">
        <f>D120/D121</f>
        <v>#DIV/0!</v>
      </c>
      <c r="E122" s="2" t="e">
        <f>E120/E121</f>
        <v>#DIV/0!</v>
      </c>
    </row>
    <row r="123" spans="1:5" x14ac:dyDescent="0.25">
      <c r="A123" s="3" t="s">
        <v>85</v>
      </c>
      <c r="B123" s="3"/>
    </row>
    <row r="124" spans="1:5" x14ac:dyDescent="0.25">
      <c r="A124" t="s">
        <v>86</v>
      </c>
      <c r="C124">
        <f>C34+C37</f>
        <v>0</v>
      </c>
      <c r="D124">
        <f>D34+D37</f>
        <v>0</v>
      </c>
      <c r="E124">
        <f>E34+E37</f>
        <v>0</v>
      </c>
    </row>
    <row r="125" spans="1:5" x14ac:dyDescent="0.25">
      <c r="A125" t="s">
        <v>67</v>
      </c>
      <c r="C125">
        <f>C30</f>
        <v>0</v>
      </c>
      <c r="D125">
        <f>D30</f>
        <v>0</v>
      </c>
      <c r="E125">
        <f>E30</f>
        <v>0</v>
      </c>
    </row>
    <row r="126" spans="1:5" x14ac:dyDescent="0.25">
      <c r="A126" t="s">
        <v>87</v>
      </c>
      <c r="C126" s="2" t="e">
        <f>C124/C125</f>
        <v>#DIV/0!</v>
      </c>
      <c r="D126" s="2" t="e">
        <f>D124/D125</f>
        <v>#DIV/0!</v>
      </c>
      <c r="E126" s="2" t="e">
        <f>E124/E125</f>
        <v>#DIV/0!</v>
      </c>
    </row>
    <row r="127" spans="1:5" x14ac:dyDescent="0.25">
      <c r="A127" s="3" t="s">
        <v>88</v>
      </c>
      <c r="B127" s="3"/>
    </row>
    <row r="128" spans="1:5" x14ac:dyDescent="0.25">
      <c r="A128" t="s">
        <v>86</v>
      </c>
      <c r="C128">
        <f>C34+C37</f>
        <v>0</v>
      </c>
      <c r="D128">
        <f>D34+D37</f>
        <v>0</v>
      </c>
      <c r="E128">
        <f>E34+E37</f>
        <v>0</v>
      </c>
    </row>
    <row r="129" spans="1:5" x14ac:dyDescent="0.25">
      <c r="A129" t="s">
        <v>89</v>
      </c>
      <c r="C129">
        <f>C41</f>
        <v>0</v>
      </c>
      <c r="D129">
        <f>D41</f>
        <v>0</v>
      </c>
      <c r="E129">
        <f>E41</f>
        <v>0</v>
      </c>
    </row>
    <row r="130" spans="1:5" x14ac:dyDescent="0.25">
      <c r="A130" t="s">
        <v>90</v>
      </c>
      <c r="C130" s="2" t="e">
        <f>C128/C129</f>
        <v>#DIV/0!</v>
      </c>
      <c r="D130" s="2" t="e">
        <f>D128/D129</f>
        <v>#DIV/0!</v>
      </c>
      <c r="E130" s="2" t="e">
        <f>E128/E129</f>
        <v>#DIV/0!</v>
      </c>
    </row>
    <row r="131" spans="1:5" x14ac:dyDescent="0.25">
      <c r="A131" s="3" t="s">
        <v>91</v>
      </c>
      <c r="B131" s="3"/>
    </row>
    <row r="132" spans="1:5" x14ac:dyDescent="0.25">
      <c r="A132" t="s">
        <v>92</v>
      </c>
      <c r="C132">
        <f>C37</f>
        <v>0</v>
      </c>
      <c r="D132">
        <f>D37</f>
        <v>0</v>
      </c>
      <c r="E132">
        <f>E37</f>
        <v>0</v>
      </c>
    </row>
    <row r="133" spans="1:5" x14ac:dyDescent="0.25">
      <c r="A133" t="s">
        <v>93</v>
      </c>
      <c r="C133">
        <f>C37</f>
        <v>0</v>
      </c>
      <c r="D133">
        <f>D37</f>
        <v>0</v>
      </c>
      <c r="E133">
        <f>E37</f>
        <v>0</v>
      </c>
    </row>
    <row r="134" spans="1:5" x14ac:dyDescent="0.25">
      <c r="A134" t="s">
        <v>94</v>
      </c>
      <c r="C134">
        <f>C41</f>
        <v>0</v>
      </c>
      <c r="D134">
        <f>D41</f>
        <v>0</v>
      </c>
      <c r="E134">
        <f>E41</f>
        <v>0</v>
      </c>
    </row>
    <row r="135" spans="1:5" x14ac:dyDescent="0.25">
      <c r="A135" t="s">
        <v>95</v>
      </c>
      <c r="C135" s="2" t="e">
        <f>C132/(C133+C134)</f>
        <v>#DIV/0!</v>
      </c>
      <c r="D135" s="2" t="e">
        <f>D132/(D133+D134)</f>
        <v>#DIV/0!</v>
      </c>
      <c r="E135" s="2" t="e">
        <f>E132/(E133+E134)</f>
        <v>#DIV/0!</v>
      </c>
    </row>
    <row r="136" spans="1:5" ht="21" x14ac:dyDescent="0.35">
      <c r="A136" s="5" t="s">
        <v>96</v>
      </c>
      <c r="B136" s="5"/>
    </row>
    <row r="137" spans="1:5" x14ac:dyDescent="0.25">
      <c r="A137" s="3" t="s">
        <v>97</v>
      </c>
      <c r="B137" s="3"/>
    </row>
    <row r="138" spans="1:5" x14ac:dyDescent="0.25">
      <c r="A138" t="s">
        <v>98</v>
      </c>
    </row>
    <row r="139" spans="1:5" x14ac:dyDescent="0.25">
      <c r="A139" t="s">
        <v>99</v>
      </c>
      <c r="C139">
        <f>C56</f>
        <v>0</v>
      </c>
      <c r="D139">
        <f>D56</f>
        <v>0</v>
      </c>
      <c r="E139">
        <f>E56</f>
        <v>0</v>
      </c>
    </row>
    <row r="140" spans="1:5" x14ac:dyDescent="0.25">
      <c r="A140" t="s">
        <v>100</v>
      </c>
      <c r="C140">
        <f>(B30+C30)/2</f>
        <v>0</v>
      </c>
      <c r="D140">
        <f>(C30+D30)/2</f>
        <v>0</v>
      </c>
      <c r="E140">
        <f>(D30+E30)/2</f>
        <v>0</v>
      </c>
    </row>
    <row r="141" spans="1:5" x14ac:dyDescent="0.25">
      <c r="A141" t="s">
        <v>101</v>
      </c>
      <c r="C141" s="4" t="e">
        <f>C139/C140</f>
        <v>#DIV/0!</v>
      </c>
      <c r="D141" s="4" t="e">
        <f>D139/D140</f>
        <v>#DIV/0!</v>
      </c>
      <c r="E141" s="4" t="e">
        <f>E139/E140</f>
        <v>#DIV/0!</v>
      </c>
    </row>
    <row r="142" spans="1:5" x14ac:dyDescent="0.25">
      <c r="A142" s="3" t="s">
        <v>102</v>
      </c>
      <c r="B142" s="3"/>
    </row>
    <row r="143" spans="1:5" x14ac:dyDescent="0.25">
      <c r="A143" t="s">
        <v>103</v>
      </c>
    </row>
    <row r="144" spans="1:5" x14ac:dyDescent="0.25">
      <c r="A144" t="s">
        <v>99</v>
      </c>
      <c r="C144">
        <f>C56</f>
        <v>0</v>
      </c>
      <c r="D144">
        <f>D56</f>
        <v>0</v>
      </c>
      <c r="E144">
        <f>E56</f>
        <v>0</v>
      </c>
    </row>
    <row r="145" spans="1:5" x14ac:dyDescent="0.25">
      <c r="A145" t="s">
        <v>104</v>
      </c>
      <c r="C145">
        <f>(C41+B41)/2</f>
        <v>0</v>
      </c>
      <c r="D145">
        <f>(D41+C41)/2</f>
        <v>0</v>
      </c>
      <c r="E145">
        <f>(E41+D41)/2</f>
        <v>0</v>
      </c>
    </row>
    <row r="146" spans="1:5" x14ac:dyDescent="0.25">
      <c r="A146" t="s">
        <v>105</v>
      </c>
      <c r="C146" s="4" t="e">
        <f>C144/C145</f>
        <v>#DIV/0!</v>
      </c>
      <c r="D146" s="4" t="e">
        <f>D144/D145</f>
        <v>#DIV/0!</v>
      </c>
      <c r="E146" s="4" t="e">
        <f>E144/E145</f>
        <v>#DIV/0!</v>
      </c>
    </row>
    <row r="147" spans="1:5" x14ac:dyDescent="0.25">
      <c r="A147" s="3" t="s">
        <v>106</v>
      </c>
      <c r="B147" s="3"/>
    </row>
    <row r="148" spans="1:5" x14ac:dyDescent="0.25">
      <c r="A148" t="s">
        <v>107</v>
      </c>
      <c r="C148">
        <f>C49</f>
        <v>0</v>
      </c>
      <c r="D148">
        <f>D49</f>
        <v>0</v>
      </c>
      <c r="E148">
        <f>E49</f>
        <v>0</v>
      </c>
    </row>
    <row r="149" spans="1:5" x14ac:dyDescent="0.25">
      <c r="A149" t="s">
        <v>108</v>
      </c>
      <c r="C149">
        <f>C47</f>
        <v>0</v>
      </c>
      <c r="D149">
        <f>D47</f>
        <v>0</v>
      </c>
      <c r="E149">
        <f>E47</f>
        <v>0</v>
      </c>
    </row>
    <row r="150" spans="1:5" x14ac:dyDescent="0.25">
      <c r="A150" t="s">
        <v>109</v>
      </c>
      <c r="C150" s="4" t="e">
        <f>C148/C149</f>
        <v>#DIV/0!</v>
      </c>
      <c r="D150" s="4" t="e">
        <f>D148/D149</f>
        <v>#DIV/0!</v>
      </c>
      <c r="E150" s="4" t="e">
        <f>E148/E149</f>
        <v>#DIV/0!</v>
      </c>
    </row>
    <row r="151" spans="1:5" x14ac:dyDescent="0.25">
      <c r="A151" s="3" t="s">
        <v>110</v>
      </c>
      <c r="B151" s="3"/>
    </row>
    <row r="152" spans="1:5" x14ac:dyDescent="0.25">
      <c r="A152" t="s">
        <v>111</v>
      </c>
      <c r="C152">
        <f>C52</f>
        <v>0</v>
      </c>
      <c r="D152">
        <f>D52</f>
        <v>0</v>
      </c>
      <c r="E152">
        <f>E52</f>
        <v>0</v>
      </c>
    </row>
    <row r="153" spans="1:5" x14ac:dyDescent="0.25">
      <c r="A153" t="s">
        <v>108</v>
      </c>
      <c r="C153">
        <f>C47</f>
        <v>0</v>
      </c>
      <c r="D153">
        <f>D47</f>
        <v>0</v>
      </c>
      <c r="E153">
        <f>E47</f>
        <v>0</v>
      </c>
    </row>
    <row r="154" spans="1:5" x14ac:dyDescent="0.25">
      <c r="A154" t="s">
        <v>112</v>
      </c>
      <c r="C154" s="4" t="e">
        <f>C152/C153</f>
        <v>#DIV/0!</v>
      </c>
      <c r="D154" s="4" t="e">
        <f>D152/D153</f>
        <v>#DIV/0!</v>
      </c>
      <c r="E154" s="4" t="e">
        <f>E152/E153</f>
        <v>#DIV/0!</v>
      </c>
    </row>
    <row r="155" spans="1:5" x14ac:dyDescent="0.25">
      <c r="A155" s="3" t="s">
        <v>113</v>
      </c>
      <c r="B155" s="3"/>
    </row>
    <row r="156" spans="1:5" x14ac:dyDescent="0.25">
      <c r="A156" t="s">
        <v>114</v>
      </c>
    </row>
    <row r="157" spans="1:5" x14ac:dyDescent="0.25">
      <c r="A157" t="s">
        <v>99</v>
      </c>
      <c r="C157">
        <f>C56</f>
        <v>0</v>
      </c>
      <c r="D157">
        <f>D56</f>
        <v>0</v>
      </c>
      <c r="E157">
        <f>E56</f>
        <v>0</v>
      </c>
    </row>
    <row r="158" spans="1:5" x14ac:dyDescent="0.25">
      <c r="A158" t="s">
        <v>108</v>
      </c>
      <c r="C158">
        <f>C47</f>
        <v>0</v>
      </c>
      <c r="D158">
        <f>D47</f>
        <v>0</v>
      </c>
      <c r="E158">
        <f>E47</f>
        <v>0</v>
      </c>
    </row>
    <row r="159" spans="1:5" x14ac:dyDescent="0.25">
      <c r="A159" t="s">
        <v>115</v>
      </c>
      <c r="C159" s="4" t="e">
        <f>C157/C158</f>
        <v>#DIV/0!</v>
      </c>
      <c r="D159" s="4" t="e">
        <f>D157/D158</f>
        <v>#DIV/0!</v>
      </c>
      <c r="E159" s="4" t="e">
        <f>E157/E158</f>
        <v>#DIV/0!</v>
      </c>
    </row>
    <row r="160" spans="1:5" x14ac:dyDescent="0.25">
      <c r="A160" s="3" t="s">
        <v>116</v>
      </c>
      <c r="B160" s="3"/>
    </row>
    <row r="161" spans="1:5" x14ac:dyDescent="0.25">
      <c r="A161" t="s">
        <v>117</v>
      </c>
    </row>
    <row r="162" spans="1:5" x14ac:dyDescent="0.25">
      <c r="A162" t="s">
        <v>118</v>
      </c>
      <c r="C162">
        <f>C47</f>
        <v>0</v>
      </c>
      <c r="D162">
        <f>D47</f>
        <v>0</v>
      </c>
      <c r="E162">
        <f>E47</f>
        <v>0</v>
      </c>
    </row>
    <row r="163" spans="1:5" x14ac:dyDescent="0.25">
      <c r="A163" t="s">
        <v>100</v>
      </c>
      <c r="C163">
        <f>(B30+C30)/2</f>
        <v>0</v>
      </c>
      <c r="D163">
        <f>(C30+D30)/2</f>
        <v>0</v>
      </c>
      <c r="E163">
        <f>(D30+E30)/2</f>
        <v>0</v>
      </c>
    </row>
    <row r="164" spans="1:5" x14ac:dyDescent="0.25">
      <c r="A164" t="s">
        <v>119</v>
      </c>
      <c r="C164" s="2" t="e">
        <f>C162/C163</f>
        <v>#DIV/0!</v>
      </c>
      <c r="D164" s="2" t="e">
        <f>D162/D163</f>
        <v>#DIV/0!</v>
      </c>
      <c r="E164" s="2" t="e">
        <f>E162/E163</f>
        <v>#DIV/0!</v>
      </c>
    </row>
    <row r="165" spans="1:5" x14ac:dyDescent="0.25">
      <c r="A165" s="3" t="s">
        <v>120</v>
      </c>
      <c r="B165" s="3"/>
    </row>
    <row r="166" spans="1:5" x14ac:dyDescent="0.25">
      <c r="A166" t="s">
        <v>121</v>
      </c>
    </row>
    <row r="167" spans="1:5" x14ac:dyDescent="0.25">
      <c r="A167" t="s">
        <v>118</v>
      </c>
      <c r="C167">
        <f>C47</f>
        <v>0</v>
      </c>
      <c r="D167">
        <f>D47</f>
        <v>0</v>
      </c>
      <c r="E167">
        <f>E47</f>
        <v>0</v>
      </c>
    </row>
    <row r="168" spans="1:5" x14ac:dyDescent="0.25">
      <c r="A168" t="s">
        <v>122</v>
      </c>
      <c r="C168">
        <f>(B29+C29)/2</f>
        <v>0</v>
      </c>
      <c r="D168">
        <f>(C29+D29)/2</f>
        <v>0</v>
      </c>
      <c r="E168">
        <f>(D29+E29)/2</f>
        <v>0</v>
      </c>
    </row>
    <row r="169" spans="1:5" x14ac:dyDescent="0.25">
      <c r="A169" t="s">
        <v>123</v>
      </c>
      <c r="C169" s="2" t="e">
        <f>C167/C168</f>
        <v>#DIV/0!</v>
      </c>
      <c r="D169" s="2" t="e">
        <f>D167/D168</f>
        <v>#DIV/0!</v>
      </c>
      <c r="E169" s="2" t="e">
        <f>E167/E168</f>
        <v>#DIV/0!</v>
      </c>
    </row>
    <row r="170" spans="1:5" x14ac:dyDescent="0.25">
      <c r="A170" s="3" t="s">
        <v>124</v>
      </c>
      <c r="B170" s="3"/>
    </row>
    <row r="171" spans="1:5" x14ac:dyDescent="0.25">
      <c r="A171" t="s">
        <v>118</v>
      </c>
      <c r="C171">
        <f>C47</f>
        <v>0</v>
      </c>
      <c r="D171">
        <f>D47</f>
        <v>0</v>
      </c>
      <c r="E171">
        <f>E47</f>
        <v>0</v>
      </c>
    </row>
    <row r="172" spans="1:5" x14ac:dyDescent="0.25">
      <c r="A172" t="s">
        <v>125</v>
      </c>
      <c r="C172">
        <f>(B28+C28)/2</f>
        <v>0</v>
      </c>
      <c r="D172">
        <f>(C28+D28)/2</f>
        <v>0</v>
      </c>
      <c r="E172">
        <f>(D28+E28)/2</f>
        <v>0</v>
      </c>
    </row>
    <row r="173" spans="1:5" x14ac:dyDescent="0.25">
      <c r="A173" t="s">
        <v>126</v>
      </c>
      <c r="C173" s="2" t="e">
        <f>C171/C172</f>
        <v>#DIV/0!</v>
      </c>
      <c r="D173" s="2" t="e">
        <f>D171/D172</f>
        <v>#DIV/0!</v>
      </c>
      <c r="E173" s="2" t="e">
        <f>E171/E172</f>
        <v>#DIV/0!</v>
      </c>
    </row>
    <row r="174" spans="1:5" x14ac:dyDescent="0.25">
      <c r="A174" s="3" t="s">
        <v>127</v>
      </c>
      <c r="B174" s="3"/>
    </row>
    <row r="175" spans="1:5" x14ac:dyDescent="0.25">
      <c r="A175" t="s">
        <v>99</v>
      </c>
      <c r="C175">
        <f>C56</f>
        <v>0</v>
      </c>
      <c r="D175">
        <f>D56</f>
        <v>0</v>
      </c>
      <c r="E175">
        <f>E56</f>
        <v>0</v>
      </c>
    </row>
    <row r="176" spans="1:5" x14ac:dyDescent="0.25">
      <c r="A176" t="s">
        <v>100</v>
      </c>
      <c r="C176">
        <f>(B30+C30)/2</f>
        <v>0</v>
      </c>
      <c r="D176">
        <f>(C30+D30)/2</f>
        <v>0</v>
      </c>
      <c r="E176">
        <f>(D30+E30)/2</f>
        <v>0</v>
      </c>
    </row>
    <row r="177" spans="1:5" x14ac:dyDescent="0.25">
      <c r="A177" t="s">
        <v>128</v>
      </c>
      <c r="C177" s="4" t="e">
        <f>C175/C176</f>
        <v>#DIV/0!</v>
      </c>
      <c r="D177" s="4" t="e">
        <f>D175/D176</f>
        <v>#DIV/0!</v>
      </c>
      <c r="E177" s="4" t="e">
        <f>E175/E176</f>
        <v>#DIV/0!</v>
      </c>
    </row>
    <row r="178" spans="1:5" x14ac:dyDescent="0.25">
      <c r="A178" t="s">
        <v>129</v>
      </c>
    </row>
    <row r="179" spans="1:5" x14ac:dyDescent="0.25">
      <c r="A179" t="s">
        <v>130</v>
      </c>
      <c r="C179" s="2" t="e">
        <f>C56/C47</f>
        <v>#DIV/0!</v>
      </c>
      <c r="D179" s="2" t="e">
        <f>D56/D47</f>
        <v>#DIV/0!</v>
      </c>
      <c r="E179" s="2" t="e">
        <f>E56/E47</f>
        <v>#DIV/0!</v>
      </c>
    </row>
    <row r="180" spans="1:5" x14ac:dyDescent="0.25">
      <c r="A180" t="s">
        <v>131</v>
      </c>
      <c r="C180" s="2" t="e">
        <f>C164</f>
        <v>#DIV/0!</v>
      </c>
      <c r="D180" s="2" t="e">
        <f>D164</f>
        <v>#DIV/0!</v>
      </c>
      <c r="E180" s="2" t="e">
        <f>E164</f>
        <v>#DIV/0!</v>
      </c>
    </row>
    <row r="181" spans="1:5" x14ac:dyDescent="0.25">
      <c r="A181" t="s">
        <v>128</v>
      </c>
      <c r="C181" s="4" t="e">
        <f>C179*C180</f>
        <v>#DIV/0!</v>
      </c>
      <c r="D181" s="4" t="e">
        <f>D179*D180</f>
        <v>#DIV/0!</v>
      </c>
      <c r="E181" s="4" t="e">
        <f>E179*E180</f>
        <v>#DIV/0!</v>
      </c>
    </row>
    <row r="182" spans="1:5" x14ac:dyDescent="0.25">
      <c r="A182" s="3" t="s">
        <v>132</v>
      </c>
      <c r="B182" s="3"/>
    </row>
    <row r="183" spans="1:5" x14ac:dyDescent="0.25">
      <c r="A183" t="s">
        <v>133</v>
      </c>
      <c r="C183">
        <f>C56</f>
        <v>0</v>
      </c>
      <c r="D183">
        <f>D56</f>
        <v>0</v>
      </c>
      <c r="E183">
        <f>E56</f>
        <v>0</v>
      </c>
    </row>
    <row r="184" spans="1:5" x14ac:dyDescent="0.25">
      <c r="A184" t="s">
        <v>104</v>
      </c>
      <c r="C184">
        <f>(C41+B41)/2</f>
        <v>0</v>
      </c>
      <c r="D184">
        <f>(D41+C41)/2</f>
        <v>0</v>
      </c>
      <c r="E184">
        <f>(E41+D41)/2</f>
        <v>0</v>
      </c>
    </row>
    <row r="185" spans="1:5" x14ac:dyDescent="0.25">
      <c r="A185" t="s">
        <v>105</v>
      </c>
      <c r="C185" s="4" t="e">
        <f>C183/C184</f>
        <v>#DIV/0!</v>
      </c>
      <c r="D185" s="4" t="e">
        <f>D183/D184</f>
        <v>#DIV/0!</v>
      </c>
      <c r="E185" s="4" t="e">
        <f>E183/E184</f>
        <v>#DIV/0!</v>
      </c>
    </row>
    <row r="186" spans="1:5" x14ac:dyDescent="0.25">
      <c r="A186" t="s">
        <v>129</v>
      </c>
    </row>
    <row r="187" spans="1:5" x14ac:dyDescent="0.25">
      <c r="A187" t="s">
        <v>134</v>
      </c>
      <c r="C187">
        <f>C176</f>
        <v>0</v>
      </c>
      <c r="D187">
        <f>D176</f>
        <v>0</v>
      </c>
      <c r="E187">
        <f>E176</f>
        <v>0</v>
      </c>
    </row>
    <row r="188" spans="1:5" x14ac:dyDescent="0.25">
      <c r="A188" t="s">
        <v>135</v>
      </c>
      <c r="C188">
        <f>C184</f>
        <v>0</v>
      </c>
      <c r="D188">
        <f>D184</f>
        <v>0</v>
      </c>
      <c r="E188">
        <f>E184</f>
        <v>0</v>
      </c>
    </row>
    <row r="189" spans="1:5" x14ac:dyDescent="0.25">
      <c r="A189" t="s">
        <v>136</v>
      </c>
      <c r="C189" s="2" t="e">
        <f>C187/C188</f>
        <v>#DIV/0!</v>
      </c>
      <c r="D189" s="2" t="e">
        <f>D187/D188</f>
        <v>#DIV/0!</v>
      </c>
      <c r="E189" s="2" t="e">
        <f>E187/E188</f>
        <v>#DIV/0!</v>
      </c>
    </row>
    <row r="190" spans="1:5" x14ac:dyDescent="0.25">
      <c r="A190" t="s">
        <v>137</v>
      </c>
      <c r="C190" s="2" t="e">
        <f>C177</f>
        <v>#DIV/0!</v>
      </c>
      <c r="D190" s="2" t="e">
        <f>D177</f>
        <v>#DIV/0!</v>
      </c>
      <c r="E190" s="2" t="e">
        <f>E177</f>
        <v>#DIV/0!</v>
      </c>
    </row>
    <row r="191" spans="1:5" x14ac:dyDescent="0.25">
      <c r="A191" t="s">
        <v>105</v>
      </c>
      <c r="C191" s="4" t="e">
        <f>C189*C190</f>
        <v>#DIV/0!</v>
      </c>
      <c r="D191" s="4" t="e">
        <f>D189*D190</f>
        <v>#DIV/0!</v>
      </c>
      <c r="E191" s="4" t="e">
        <f>E189*E190</f>
        <v>#DIV/0!</v>
      </c>
    </row>
    <row r="192" spans="1:5" ht="21" x14ac:dyDescent="0.35">
      <c r="A192" s="5" t="s">
        <v>138</v>
      </c>
      <c r="B192" s="5"/>
    </row>
    <row r="193" spans="1:5" x14ac:dyDescent="0.25">
      <c r="A193" t="s">
        <v>139</v>
      </c>
    </row>
    <row r="194" spans="1:5" x14ac:dyDescent="0.25">
      <c r="A194" t="s">
        <v>140</v>
      </c>
      <c r="C194">
        <f>(C48+C50+C51)*0.75</f>
        <v>0</v>
      </c>
      <c r="D194">
        <f>(D48+D50+D51)*0.75</f>
        <v>0</v>
      </c>
      <c r="E194">
        <f>(E48+E50+E51)*0.75</f>
        <v>0</v>
      </c>
    </row>
    <row r="195" spans="1:5" x14ac:dyDescent="0.25">
      <c r="A195" t="s">
        <v>141</v>
      </c>
      <c r="C195">
        <f>(B32+C32)/2</f>
        <v>0</v>
      </c>
      <c r="D195">
        <f>(C32+D32)/2</f>
        <v>0</v>
      </c>
      <c r="E195">
        <f>(D32+E32)/2</f>
        <v>0</v>
      </c>
    </row>
    <row r="196" spans="1:5" x14ac:dyDescent="0.25">
      <c r="A196" t="s">
        <v>142</v>
      </c>
      <c r="C196" s="2" t="e">
        <f>C194/C195</f>
        <v>#DIV/0!</v>
      </c>
      <c r="D196" s="2" t="e">
        <f>D194/D195</f>
        <v>#DIV/0!</v>
      </c>
      <c r="E196" s="2" t="e">
        <f>E194/E195</f>
        <v>#DIV/0!</v>
      </c>
    </row>
    <row r="197" spans="1:5" x14ac:dyDescent="0.25">
      <c r="A197" t="s">
        <v>143</v>
      </c>
    </row>
    <row r="198" spans="1:5" x14ac:dyDescent="0.25">
      <c r="A198" t="s">
        <v>47</v>
      </c>
      <c r="C198">
        <v>365</v>
      </c>
      <c r="D198">
        <v>365</v>
      </c>
      <c r="E198">
        <v>365</v>
      </c>
    </row>
    <row r="199" spans="1:5" x14ac:dyDescent="0.25">
      <c r="A199" t="s">
        <v>144</v>
      </c>
      <c r="C199" s="2" t="e">
        <f>C196</f>
        <v>#DIV/0!</v>
      </c>
      <c r="D199" s="2" t="e">
        <f>D196</f>
        <v>#DIV/0!</v>
      </c>
      <c r="E199" s="2" t="e">
        <f>E196</f>
        <v>#DIV/0!</v>
      </c>
    </row>
    <row r="200" spans="1:5" x14ac:dyDescent="0.25">
      <c r="A200" t="s">
        <v>145</v>
      </c>
      <c r="C200" s="2" t="e">
        <f>C198/C199</f>
        <v>#DIV/0!</v>
      </c>
      <c r="D200" s="2" t="e">
        <f>D198/D199</f>
        <v>#DIV/0!</v>
      </c>
      <c r="E200" s="2" t="e">
        <f>E198/E199</f>
        <v>#DIV/0!</v>
      </c>
    </row>
    <row r="201" spans="1:5" x14ac:dyDescent="0.25">
      <c r="A201" t="s">
        <v>146</v>
      </c>
    </row>
    <row r="202" spans="1:5" x14ac:dyDescent="0.25">
      <c r="A202" t="s">
        <v>147</v>
      </c>
      <c r="C202" s="2" t="e">
        <f>C80</f>
        <v>#DIV/0!</v>
      </c>
      <c r="D202" s="2" t="e">
        <f>D80</f>
        <v>#DIV/0!</v>
      </c>
      <c r="E202" s="2" t="e">
        <f>E80</f>
        <v>#DIV/0!</v>
      </c>
    </row>
    <row r="203" spans="1:5" x14ac:dyDescent="0.25">
      <c r="A203" t="s">
        <v>148</v>
      </c>
      <c r="C203" s="2" t="e">
        <f>C90</f>
        <v>#DIV/0!</v>
      </c>
      <c r="D203" s="2" t="e">
        <f>D90</f>
        <v>#DIV/0!</v>
      </c>
      <c r="E203" s="2" t="e">
        <f>E90</f>
        <v>#DIV/0!</v>
      </c>
    </row>
    <row r="204" spans="1:5" x14ac:dyDescent="0.25">
      <c r="A204" t="s">
        <v>149</v>
      </c>
      <c r="C204" s="2" t="e">
        <f>-C200</f>
        <v>#DIV/0!</v>
      </c>
      <c r="D204" s="2" t="e">
        <f>-D200</f>
        <v>#DIV/0!</v>
      </c>
      <c r="E204" s="2" t="e">
        <f>-E200</f>
        <v>#DIV/0!</v>
      </c>
    </row>
    <row r="205" spans="1:5" x14ac:dyDescent="0.25">
      <c r="A205" t="s">
        <v>150</v>
      </c>
      <c r="C205" s="2" t="e">
        <f>SUM(C202:C204)</f>
        <v>#DIV/0!</v>
      </c>
      <c r="D205" s="2" t="e">
        <f>SUM(D202:D204)</f>
        <v>#DIV/0!</v>
      </c>
      <c r="E205" s="2" t="e">
        <f>SUM(E202:E204)</f>
        <v>#DIV/0!</v>
      </c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dcterms:created xsi:type="dcterms:W3CDTF">2025-06-05T13:42:56Z</dcterms:created>
  <dcterms:modified xsi:type="dcterms:W3CDTF">2025-06-09T18:01:59Z</dcterms:modified>
</cp:coreProperties>
</file>