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BF400710-5D7D-42CA-B169-73CF1A8785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ti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8" i="2"/>
  <c r="F7" i="2"/>
  <c r="F6" i="2"/>
  <c r="F5" i="2"/>
  <c r="F4" i="2"/>
  <c r="E9" i="2"/>
  <c r="E8" i="2"/>
  <c r="E7" i="2"/>
  <c r="E6" i="2"/>
  <c r="E5" i="2"/>
  <c r="E4" i="2"/>
  <c r="C6" i="2"/>
  <c r="C5" i="2"/>
  <c r="C4" i="2"/>
  <c r="B6" i="2"/>
  <c r="B5" i="2"/>
  <c r="B4" i="2"/>
  <c r="C13" i="2"/>
  <c r="C12" i="2"/>
  <c r="C11" i="2"/>
  <c r="B13" i="2"/>
  <c r="B12" i="2"/>
  <c r="B11" i="2"/>
  <c r="F13" i="2"/>
  <c r="F12" i="2"/>
  <c r="F11" i="2"/>
  <c r="E13" i="2"/>
  <c r="E12" i="2"/>
  <c r="E11" i="2"/>
  <c r="C8" i="2"/>
  <c r="C7" i="2"/>
  <c r="B8" i="2"/>
  <c r="B7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O13" i="2"/>
  <c r="O12" i="2"/>
  <c r="O11" i="2"/>
  <c r="O10" i="2"/>
  <c r="O9" i="2"/>
  <c r="O8" i="2"/>
  <c r="O6" i="2"/>
  <c r="O7" i="2"/>
  <c r="M6" i="2"/>
  <c r="M13" i="2"/>
  <c r="M12" i="2"/>
  <c r="M11" i="2"/>
  <c r="M10" i="2"/>
  <c r="M9" i="2"/>
  <c r="M8" i="2"/>
  <c r="M7" i="2"/>
  <c r="K13" i="2"/>
  <c r="K12" i="2"/>
  <c r="K11" i="2"/>
  <c r="K10" i="2"/>
  <c r="K9" i="2"/>
  <c r="K8" i="2"/>
  <c r="K7" i="2"/>
  <c r="K6" i="2"/>
  <c r="N27" i="2"/>
  <c r="N29" i="2" s="1"/>
  <c r="N31" i="2" s="1"/>
  <c r="L27" i="2"/>
  <c r="J27" i="2"/>
  <c r="J29" i="2" s="1"/>
  <c r="L21" i="2"/>
  <c r="N21" i="2"/>
  <c r="N24" i="2" s="1"/>
  <c r="N8" i="2"/>
  <c r="N10" i="2" s="1"/>
  <c r="N13" i="2" s="1"/>
  <c r="J8" i="2"/>
  <c r="L8" i="2"/>
  <c r="L29" i="2" l="1"/>
  <c r="J31" i="2"/>
  <c r="J21" i="2"/>
  <c r="L24" i="2"/>
  <c r="J10" i="2"/>
  <c r="L10" i="2"/>
  <c r="L31" i="2" l="1"/>
  <c r="C14" i="2"/>
  <c r="B14" i="2"/>
  <c r="J24" i="2"/>
  <c r="L13" i="2"/>
  <c r="J13" i="2"/>
</calcChain>
</file>

<file path=xl/sharedStrings.xml><?xml version="1.0" encoding="utf-8"?>
<sst xmlns="http://schemas.openxmlformats.org/spreadsheetml/2006/main" count="72" uniqueCount="59">
  <si>
    <t>RATIO ANALYSIS</t>
  </si>
  <si>
    <t>Income Statement</t>
  </si>
  <si>
    <t>Cost of Goods Sold</t>
  </si>
  <si>
    <t>Interest Expense</t>
  </si>
  <si>
    <t>Tax Expense</t>
  </si>
  <si>
    <t>Net Income</t>
  </si>
  <si>
    <t>Balance Sheet</t>
  </si>
  <si>
    <t>Cash</t>
  </si>
  <si>
    <t>Short Term Investments</t>
  </si>
  <si>
    <t>Accounts Receivable</t>
  </si>
  <si>
    <t>Inventory</t>
  </si>
  <si>
    <t>Current Assets</t>
  </si>
  <si>
    <t>Net Fixed Assets</t>
  </si>
  <si>
    <t>Other Assets</t>
  </si>
  <si>
    <t>Total Assets</t>
  </si>
  <si>
    <t>Current Liabilities</t>
  </si>
  <si>
    <t>Total Liabilities</t>
  </si>
  <si>
    <t>Activity Ratios</t>
  </si>
  <si>
    <t>Inventory Turnover</t>
  </si>
  <si>
    <t>Profitability Ratios</t>
  </si>
  <si>
    <t>Return on Equity</t>
  </si>
  <si>
    <t>Liquidity Ratios</t>
  </si>
  <si>
    <t>Current Ratio</t>
  </si>
  <si>
    <t>Quick Ratio</t>
  </si>
  <si>
    <t>Solvency Ratios</t>
  </si>
  <si>
    <t>Description</t>
  </si>
  <si>
    <t>Amount</t>
  </si>
  <si>
    <t xml:space="preserve">Amount </t>
  </si>
  <si>
    <t>Gross Margin %</t>
  </si>
  <si>
    <t>Return On Sales</t>
  </si>
  <si>
    <t>CY</t>
  </si>
  <si>
    <t>PY</t>
  </si>
  <si>
    <t>Cash Ratio</t>
  </si>
  <si>
    <t>Working Capital</t>
  </si>
  <si>
    <t>Times Interest Earned</t>
  </si>
  <si>
    <t>Debt To Equity</t>
  </si>
  <si>
    <t>Days of Inventory</t>
  </si>
  <si>
    <t>PY-1</t>
  </si>
  <si>
    <t>Total  Equity</t>
  </si>
  <si>
    <t>Long Term Liabilities</t>
  </si>
  <si>
    <t>%</t>
  </si>
  <si>
    <t>Pctg</t>
  </si>
  <si>
    <t>Gross Profit</t>
  </si>
  <si>
    <t>Operating Expenses</t>
  </si>
  <si>
    <t>Prepaid Expenses</t>
  </si>
  <si>
    <t>Total Liabilities &amp; Equity</t>
  </si>
  <si>
    <t>Earnings Before Interest &amp; Taxes</t>
  </si>
  <si>
    <t>Accounts Receivable Collection Days</t>
  </si>
  <si>
    <t>Accounts Payable Turnover</t>
  </si>
  <si>
    <t>Accounts Payable Payment Days</t>
  </si>
  <si>
    <t>Accounts Payable</t>
  </si>
  <si>
    <t>Other Liabilties</t>
  </si>
  <si>
    <t>Accounts Receivable Turnover</t>
  </si>
  <si>
    <t>(Net Profit Margin)</t>
  </si>
  <si>
    <t>Return on Total Assets</t>
  </si>
  <si>
    <t>Return on Fixed Assets</t>
  </si>
  <si>
    <t>Net Sales (Revenue)</t>
  </si>
  <si>
    <t>Debt To Total Assets</t>
  </si>
  <si>
    <t xml:space="preserve"> Financial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</si>
</sst>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&quot;$&quot;#,##0.00"/>
  </numFmts>
  <fonts count="19" x14ac:knownFonts="1">
    <font>
      <sz val="1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Calibri"/>
      <family val="2"/>
    </font>
    <font>
      <u/>
      <sz val="10"/>
      <color theme="10"/>
      <name val="Arial"/>
      <family val="2"/>
    </font>
    <font>
      <b/>
      <u/>
      <sz val="18"/>
      <color rgb="FFFFFF00"/>
      <name val="Calibri"/>
      <family val="2"/>
    </font>
    <font>
      <sz val="14"/>
      <name val="Calibri"/>
      <family val="2"/>
    </font>
    <font>
      <b/>
      <sz val="14"/>
      <color indexed="9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sz val="10"/>
      <name val="Verdana"/>
      <family val="2"/>
    </font>
    <font>
      <sz val="12"/>
      <name val="Verdana"/>
      <family val="2"/>
    </font>
    <font>
      <sz val="12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0"/>
      <name val="Verdana"/>
      <family val="2"/>
    </font>
    <font>
      <sz val="8"/>
      <color theme="0"/>
      <name val="Verdana"/>
      <family val="2"/>
    </font>
    <font>
      <b/>
      <u/>
      <sz val="12"/>
      <name val="Verdana"/>
      <family val="2"/>
    </font>
    <font>
      <b/>
      <u/>
      <sz val="12"/>
      <color theme="0"/>
      <name val="Verdana"/>
      <family val="2"/>
    </font>
    <font>
      <sz val="10"/>
      <color theme="0"/>
      <name val="Verdana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medium">
        <color auto="1"/>
      </right>
      <top style="thick">
        <color theme="0"/>
      </top>
      <bottom style="medium">
        <color auto="1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medium">
        <color auto="1"/>
      </bottom>
      <diagonal/>
    </border>
    <border>
      <left style="thick">
        <color theme="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medium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7" fillId="3" borderId="4" xfId="0" applyFont="1" applyFill="1" applyBorder="1"/>
    <xf numFmtId="0" fontId="6" fillId="3" borderId="4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12" xfId="0" applyFont="1" applyFill="1" applyBorder="1"/>
    <xf numFmtId="0" fontId="5" fillId="3" borderId="11" xfId="0" applyFont="1" applyFill="1" applyBorder="1"/>
    <xf numFmtId="0" fontId="5" fillId="3" borderId="13" xfId="0" applyFont="1" applyFill="1" applyBorder="1"/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9" fillId="0" borderId="0" xfId="0" applyFont="1"/>
    <xf numFmtId="0" fontId="10" fillId="2" borderId="7" xfId="0" applyFont="1" applyFill="1" applyBorder="1"/>
    <xf numFmtId="0" fontId="10" fillId="2" borderId="8" xfId="0" applyFont="1" applyFill="1" applyBorder="1"/>
    <xf numFmtId="0" fontId="12" fillId="3" borderId="4" xfId="0" applyFont="1" applyFill="1" applyBorder="1"/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0" fillId="2" borderId="10" xfId="0" applyFont="1" applyFill="1" applyBorder="1"/>
    <xf numFmtId="0" fontId="10" fillId="2" borderId="15" xfId="0" applyFont="1" applyFill="1" applyBorder="1"/>
    <xf numFmtId="0" fontId="10" fillId="2" borderId="11" xfId="0" applyFont="1" applyFill="1" applyBorder="1"/>
    <xf numFmtId="0" fontId="12" fillId="3" borderId="3" xfId="0" applyFont="1" applyFill="1" applyBorder="1"/>
    <xf numFmtId="0" fontId="14" fillId="3" borderId="1" xfId="0" applyFont="1" applyFill="1" applyBorder="1"/>
    <xf numFmtId="3" fontId="12" fillId="3" borderId="3" xfId="0" applyNumberFormat="1" applyFont="1" applyFill="1" applyBorder="1" applyAlignment="1">
      <alignment horizontal="center" vertical="center"/>
    </xf>
    <xf numFmtId="0" fontId="11" fillId="3" borderId="9" xfId="0" applyFont="1" applyFill="1" applyBorder="1"/>
    <xf numFmtId="164" fontId="10" fillId="4" borderId="7" xfId="0" applyNumberFormat="1" applyFont="1" applyFill="1" applyBorder="1"/>
    <xf numFmtId="164" fontId="11" fillId="3" borderId="5" xfId="0" applyNumberFormat="1" applyFont="1" applyFill="1" applyBorder="1"/>
    <xf numFmtId="0" fontId="10" fillId="4" borderId="3" xfId="0" applyFont="1" applyFill="1" applyBorder="1"/>
    <xf numFmtId="0" fontId="15" fillId="4" borderId="3" xfId="0" applyFont="1" applyFill="1" applyBorder="1" applyAlignment="1">
      <alignment horizontal="center"/>
    </xf>
    <xf numFmtId="0" fontId="13" fillId="3" borderId="14" xfId="0" applyFont="1" applyFill="1" applyBorder="1"/>
    <xf numFmtId="165" fontId="17" fillId="3" borderId="2" xfId="0" applyNumberFormat="1" applyFont="1" applyFill="1" applyBorder="1"/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41" fontId="15" fillId="4" borderId="9" xfId="0" applyNumberFormat="1" applyFont="1" applyFill="1" applyBorder="1" applyAlignment="1">
      <alignment horizontal="center"/>
    </xf>
    <xf numFmtId="41" fontId="16" fillId="3" borderId="6" xfId="0" applyNumberFormat="1" applyFont="1" applyFill="1" applyBorder="1" applyAlignment="1">
      <alignment horizontal="center"/>
    </xf>
    <xf numFmtId="41" fontId="10" fillId="4" borderId="3" xfId="0" applyNumberFormat="1" applyFont="1" applyFill="1" applyBorder="1"/>
    <xf numFmtId="41" fontId="11" fillId="3" borderId="5" xfId="0" applyNumberFormat="1" applyFont="1" applyFill="1" applyBorder="1"/>
    <xf numFmtId="41" fontId="0" fillId="0" borderId="0" xfId="0" applyNumberFormat="1"/>
    <xf numFmtId="43" fontId="0" fillId="0" borderId="0" xfId="0" applyNumberFormat="1"/>
    <xf numFmtId="0" fontId="1" fillId="3" borderId="4" xfId="0" applyFont="1" applyFill="1" applyBorder="1" applyAlignment="1">
      <alignment horizontal="center"/>
    </xf>
    <xf numFmtId="0" fontId="10" fillId="5" borderId="7" xfId="0" applyFont="1" applyFill="1" applyBorder="1"/>
    <xf numFmtId="0" fontId="10" fillId="5" borderId="8" xfId="0" applyFont="1" applyFill="1" applyBorder="1"/>
    <xf numFmtId="0" fontId="10" fillId="5" borderId="9" xfId="0" applyFont="1" applyFill="1" applyBorder="1"/>
    <xf numFmtId="2" fontId="10" fillId="6" borderId="17" xfId="0" applyNumberFormat="1" applyFont="1" applyFill="1" applyBorder="1" applyAlignment="1">
      <alignment horizontal="right"/>
    </xf>
    <xf numFmtId="2" fontId="10" fillId="6" borderId="18" xfId="0" applyNumberFormat="1" applyFont="1" applyFill="1" applyBorder="1" applyAlignment="1">
      <alignment horizontal="right"/>
    </xf>
    <xf numFmtId="2" fontId="10" fillId="6" borderId="19" xfId="0" applyNumberFormat="1" applyFont="1" applyFill="1" applyBorder="1" applyAlignment="1">
      <alignment horizontal="right"/>
    </xf>
    <xf numFmtId="2" fontId="10" fillId="6" borderId="20" xfId="0" applyNumberFormat="1" applyFont="1" applyFill="1" applyBorder="1" applyAlignment="1">
      <alignment horizontal="right"/>
    </xf>
    <xf numFmtId="42" fontId="10" fillId="6" borderId="21" xfId="0" applyNumberFormat="1" applyFont="1" applyFill="1" applyBorder="1"/>
    <xf numFmtId="42" fontId="10" fillId="6" borderId="22" xfId="0" applyNumberFormat="1" applyFont="1" applyFill="1" applyBorder="1"/>
    <xf numFmtId="164" fontId="10" fillId="6" borderId="17" xfId="0" applyNumberFormat="1" applyFont="1" applyFill="1" applyBorder="1"/>
    <xf numFmtId="164" fontId="10" fillId="6" borderId="18" xfId="0" applyNumberFormat="1" applyFont="1" applyFill="1" applyBorder="1"/>
    <xf numFmtId="164" fontId="10" fillId="6" borderId="19" xfId="0" applyNumberFormat="1" applyFont="1" applyFill="1" applyBorder="1"/>
    <xf numFmtId="164" fontId="10" fillId="6" borderId="20" xfId="0" applyNumberFormat="1" applyFont="1" applyFill="1" applyBorder="1"/>
    <xf numFmtId="164" fontId="10" fillId="6" borderId="19" xfId="0" applyNumberFormat="1" applyFont="1" applyFill="1" applyBorder="1" applyAlignment="1">
      <alignment horizontal="right"/>
    </xf>
    <xf numFmtId="164" fontId="10" fillId="6" borderId="20" xfId="0" applyNumberFormat="1" applyFont="1" applyFill="1" applyBorder="1" applyAlignment="1">
      <alignment horizontal="right"/>
    </xf>
    <xf numFmtId="164" fontId="10" fillId="6" borderId="21" xfId="0" applyNumberFormat="1" applyFont="1" applyFill="1" applyBorder="1"/>
    <xf numFmtId="164" fontId="10" fillId="6" borderId="22" xfId="0" quotePrefix="1" applyNumberFormat="1" applyFont="1" applyFill="1" applyBorder="1"/>
    <xf numFmtId="0" fontId="10" fillId="2" borderId="16" xfId="0" applyFont="1" applyFill="1" applyBorder="1"/>
    <xf numFmtId="0" fontId="7" fillId="3" borderId="24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2" fontId="10" fillId="6" borderId="23" xfId="0" applyNumberFormat="1" applyFont="1" applyFill="1" applyBorder="1"/>
    <xf numFmtId="0" fontId="18" fillId="0" borderId="0" xfId="0" applyFont="1"/>
    <xf numFmtId="41" fontId="10" fillId="5" borderId="3" xfId="0" applyNumberFormat="1" applyFont="1" applyFill="1" applyBorder="1"/>
    <xf numFmtId="41" fontId="10" fillId="5" borderId="6" xfId="0" applyNumberFormat="1" applyFont="1" applyFill="1" applyBorder="1"/>
    <xf numFmtId="0" fontId="10" fillId="2" borderId="24" xfId="0" applyFont="1" applyFill="1" applyBorder="1"/>
    <xf numFmtId="0" fontId="10" fillId="2" borderId="0" xfId="0" applyFont="1" applyFill="1"/>
    <xf numFmtId="0" fontId="11" fillId="3" borderId="0" xfId="0" applyFont="1" applyFill="1" applyAlignment="1">
      <alignment horizontal="center"/>
    </xf>
    <xf numFmtId="0" fontId="11" fillId="3" borderId="15" xfId="0" applyFont="1" applyFill="1" applyBorder="1" applyAlignment="1">
      <alignment horizontal="center"/>
    </xf>
    <xf numFmtId="2" fontId="10" fillId="6" borderId="26" xfId="0" applyNumberFormat="1" applyFont="1" applyFill="1" applyBorder="1"/>
    <xf numFmtId="2" fontId="10" fillId="6" borderId="27" xfId="0" applyNumberFormat="1" applyFont="1" applyFill="1" applyBorder="1"/>
    <xf numFmtId="2" fontId="10" fillId="6" borderId="25" xfId="0" applyNumberFormat="1" applyFont="1" applyFill="1" applyBorder="1"/>
    <xf numFmtId="10" fontId="10" fillId="6" borderId="25" xfId="0" applyNumberFormat="1" applyFont="1" applyFill="1" applyBorder="1" applyAlignment="1">
      <alignment horizontal="right"/>
    </xf>
    <xf numFmtId="41" fontId="10" fillId="2" borderId="3" xfId="0" applyNumberFormat="1" applyFont="1" applyFill="1" applyBorder="1" applyProtection="1">
      <protection locked="0"/>
    </xf>
    <xf numFmtId="41" fontId="10" fillId="2" borderId="6" xfId="0" applyNumberFormat="1" applyFont="1" applyFill="1" applyBorder="1" applyProtection="1">
      <protection locked="0"/>
    </xf>
    <xf numFmtId="41" fontId="10" fillId="2" borderId="0" xfId="0" applyNumberFormat="1" applyFont="1" applyFill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3" borderId="4" xfId="1" applyFont="1" applyFill="1" applyBorder="1" applyAlignment="1" applyProtection="1">
      <alignment horizontal="center" vertical="center"/>
    </xf>
    <xf numFmtId="0" fontId="4" fillId="3" borderId="5" xfId="1" applyFont="1" applyFill="1" applyBorder="1" applyAlignment="1" applyProtection="1">
      <alignment horizontal="center" vertical="center"/>
    </xf>
    <xf numFmtId="0" fontId="4" fillId="3" borderId="6" xfId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workbookViewId="0">
      <selection activeCell="J9" sqref="J9"/>
    </sheetView>
  </sheetViews>
  <sheetFormatPr defaultRowHeight="12.75" x14ac:dyDescent="0.2"/>
  <cols>
    <col min="1" max="1" width="30" customWidth="1"/>
    <col min="2" max="2" width="13.85546875" customWidth="1"/>
    <col min="3" max="3" width="13.28515625" customWidth="1"/>
    <col min="4" max="4" width="44" customWidth="1"/>
    <col min="5" max="5" width="13.42578125" customWidth="1"/>
    <col min="6" max="6" width="14.140625" customWidth="1"/>
    <col min="9" max="9" width="41.140625" customWidth="1"/>
    <col min="10" max="10" width="15" customWidth="1"/>
    <col min="11" max="11" width="11.5703125" customWidth="1"/>
    <col min="12" max="12" width="14.28515625" customWidth="1"/>
    <col min="13" max="13" width="11" customWidth="1"/>
    <col min="14" max="14" width="13.7109375" customWidth="1"/>
    <col min="15" max="15" width="12.85546875" customWidth="1"/>
  </cols>
  <sheetData>
    <row r="1" spans="1:15" ht="23.45" customHeight="1" thickTop="1" thickBot="1" x14ac:dyDescent="0.35">
      <c r="A1" s="82"/>
      <c r="B1" s="83"/>
      <c r="C1" s="83"/>
      <c r="D1" s="83"/>
      <c r="E1" s="83"/>
      <c r="F1" s="84"/>
      <c r="I1" s="43" t="s">
        <v>58</v>
      </c>
      <c r="J1" s="10"/>
      <c r="K1" s="10"/>
      <c r="L1" s="10"/>
      <c r="M1" s="10"/>
      <c r="N1" s="11"/>
      <c r="O1" s="11"/>
    </row>
    <row r="2" spans="1:15" ht="24.75" thickTop="1" thickBot="1" x14ac:dyDescent="0.25">
      <c r="A2" s="79" t="s">
        <v>0</v>
      </c>
      <c r="B2" s="80"/>
      <c r="C2" s="80"/>
      <c r="D2" s="80"/>
      <c r="E2" s="80"/>
      <c r="F2" s="81"/>
      <c r="I2" s="21" t="s">
        <v>25</v>
      </c>
      <c r="J2" s="35" t="s">
        <v>30</v>
      </c>
      <c r="K2" s="36"/>
      <c r="L2" s="35" t="s">
        <v>31</v>
      </c>
      <c r="M2" s="36"/>
      <c r="N2" s="35" t="s">
        <v>37</v>
      </c>
      <c r="O2" s="36"/>
    </row>
    <row r="3" spans="1:15" ht="20.25" thickTop="1" thickBot="1" x14ac:dyDescent="0.35">
      <c r="A3" s="1" t="s">
        <v>19</v>
      </c>
      <c r="B3" s="8" t="s">
        <v>30</v>
      </c>
      <c r="C3" s="9" t="s">
        <v>31</v>
      </c>
      <c r="D3" s="1" t="s">
        <v>17</v>
      </c>
      <c r="E3" s="62" t="s">
        <v>30</v>
      </c>
      <c r="F3" s="63" t="s">
        <v>31</v>
      </c>
      <c r="I3" s="22"/>
      <c r="J3" s="31" t="s">
        <v>27</v>
      </c>
      <c r="K3" s="32" t="s">
        <v>41</v>
      </c>
      <c r="L3" s="31" t="s">
        <v>26</v>
      </c>
      <c r="M3" s="32" t="s">
        <v>41</v>
      </c>
      <c r="N3" s="31" t="s">
        <v>26</v>
      </c>
      <c r="O3" s="32" t="s">
        <v>41</v>
      </c>
    </row>
    <row r="4" spans="1:15" ht="16.5" thickTop="1" thickBot="1" x14ac:dyDescent="0.25">
      <c r="A4" s="13" t="s">
        <v>54</v>
      </c>
      <c r="B4" s="53">
        <f>IF(J24+L24&lt;&gt;0,J13/((J24+L24)/2),0)</f>
        <v>0</v>
      </c>
      <c r="C4" s="54">
        <f>IF(L24+N24&lt;&gt;0,L13/((L24+N24)/2),0)</f>
        <v>0</v>
      </c>
      <c r="D4" s="61" t="s">
        <v>52</v>
      </c>
      <c r="E4" s="64">
        <f>IF(J18+L18&lt;&gt;0,J6/((J18+L18)/2),0)</f>
        <v>0</v>
      </c>
      <c r="F4" s="64">
        <f>IF(L18+N18&lt;&gt;0,L6/((L18+N18)/2),0)</f>
        <v>0</v>
      </c>
      <c r="I4" s="22"/>
      <c r="J4" s="33"/>
      <c r="K4" s="34" t="s">
        <v>40</v>
      </c>
      <c r="L4" s="33"/>
      <c r="M4" s="34" t="s">
        <v>40</v>
      </c>
      <c r="N4" s="31"/>
      <c r="O4" s="34" t="s">
        <v>40</v>
      </c>
    </row>
    <row r="5" spans="1:15" ht="16.5" thickTop="1" thickBot="1" x14ac:dyDescent="0.25">
      <c r="A5" s="14" t="s">
        <v>55</v>
      </c>
      <c r="B5" s="55">
        <f>IF(J22+L22&lt;&gt;0,J13/((J22+L22)/2),0)</f>
        <v>0</v>
      </c>
      <c r="C5" s="56">
        <f>IF(L22+N22&lt;&gt;0,L13/((L22+N22)/2),0)</f>
        <v>0</v>
      </c>
      <c r="D5" s="61" t="s">
        <v>47</v>
      </c>
      <c r="E5" s="64">
        <f>IF(J6&lt;&gt;0,((J18+L18)/2)/J6*365,0)</f>
        <v>0</v>
      </c>
      <c r="F5" s="64">
        <f>IF(L6&lt;&gt;0,((L18+N18)/2)/L6*365,0)</f>
        <v>0</v>
      </c>
      <c r="I5" s="21" t="s">
        <v>1</v>
      </c>
      <c r="J5" s="23"/>
      <c r="K5" s="24"/>
      <c r="L5" s="23"/>
      <c r="M5" s="24"/>
      <c r="N5" s="23"/>
      <c r="O5" s="24"/>
    </row>
    <row r="6" spans="1:15" ht="16.5" thickTop="1" thickBot="1" x14ac:dyDescent="0.25">
      <c r="A6" s="14" t="s">
        <v>20</v>
      </c>
      <c r="B6" s="55">
        <f>IF(J30+L30&lt;&gt;0,J13/((J30+L30)/2),0)</f>
        <v>0</v>
      </c>
      <c r="C6" s="56">
        <f>IF(L30+N30&lt;&gt;0,L13/((L30+N30)/2),0)</f>
        <v>0</v>
      </c>
      <c r="D6" s="61" t="s">
        <v>18</v>
      </c>
      <c r="E6" s="64">
        <f>IF(J20+L20&lt;&gt;0,J7/((J20+L20)/2),0)</f>
        <v>0</v>
      </c>
      <c r="F6" s="64">
        <f>IF(L20+N20&lt;&gt;0,L7/((L20+N20)/2),0)</f>
        <v>0</v>
      </c>
      <c r="I6" s="44" t="s">
        <v>56</v>
      </c>
      <c r="J6" s="76"/>
      <c r="K6" s="25">
        <f>IF(J6&lt;&gt;0,J6/J6,0)</f>
        <v>0</v>
      </c>
      <c r="L6" s="76"/>
      <c r="M6" s="25">
        <f>IF(L6&lt;&gt;0,L6/L6,0)</f>
        <v>0</v>
      </c>
      <c r="N6" s="77"/>
      <c r="O6" s="25">
        <f>IF(N6&lt;&gt;0,N6/N6,0)</f>
        <v>0</v>
      </c>
    </row>
    <row r="7" spans="1:15" ht="16.5" thickTop="1" thickBot="1" x14ac:dyDescent="0.25">
      <c r="A7" s="14" t="s">
        <v>28</v>
      </c>
      <c r="B7" s="55">
        <f>IF(J6&lt;&gt;0,(J6-J7)/J6,0)</f>
        <v>0</v>
      </c>
      <c r="C7" s="56">
        <f>IF(L6&lt;&gt;0,(L6-L7)/L6,0)</f>
        <v>0</v>
      </c>
      <c r="D7" s="61" t="s">
        <v>36</v>
      </c>
      <c r="E7" s="64">
        <f>IF(J7&lt;&gt;0,((J20+L20)/2)/J7*365,0)</f>
        <v>0</v>
      </c>
      <c r="F7" s="64">
        <f>IF(L7&lt;&gt;0,((L20+N20)/2)/L7*365,0)</f>
        <v>0</v>
      </c>
      <c r="I7" s="45" t="s">
        <v>2</v>
      </c>
      <c r="J7" s="76"/>
      <c r="K7" s="25">
        <f>IF($J$6&lt;&gt;0,J7/$J$6,0)</f>
        <v>0</v>
      </c>
      <c r="L7" s="76"/>
      <c r="M7" s="25">
        <f>IF($L$6&lt;&gt;0,L7/$L$6,0)</f>
        <v>0</v>
      </c>
      <c r="N7" s="77"/>
      <c r="O7" s="25">
        <f>IF($N$6&lt;&gt;0,N7/$N$6,0)</f>
        <v>0</v>
      </c>
    </row>
    <row r="8" spans="1:15" ht="16.5" thickTop="1" thickBot="1" x14ac:dyDescent="0.25">
      <c r="A8" s="14" t="s">
        <v>29</v>
      </c>
      <c r="B8" s="57">
        <f>IF(J6&lt;&gt;0,J13/J6,0)</f>
        <v>0</v>
      </c>
      <c r="C8" s="58">
        <f>IF(L6&lt;&gt;0,L13/L6,0)</f>
        <v>0</v>
      </c>
      <c r="D8" s="61" t="s">
        <v>48</v>
      </c>
      <c r="E8" s="64">
        <f>IF(J25+L25&lt;&gt;0,J7/((J25+L25)/2),0)</f>
        <v>0</v>
      </c>
      <c r="F8" s="64">
        <f>IF(L25+N25&lt;&gt;0,L7/((L25+N25)/2),0)</f>
        <v>0</v>
      </c>
      <c r="I8" s="45" t="s">
        <v>42</v>
      </c>
      <c r="J8" s="66">
        <f>J6-J7</f>
        <v>0</v>
      </c>
      <c r="K8" s="25">
        <f t="shared" ref="K8:K13" si="0">IF($J$6&lt;&gt;0,J8/$J$6,0)</f>
        <v>0</v>
      </c>
      <c r="L8" s="66">
        <f>L6-L7</f>
        <v>0</v>
      </c>
      <c r="M8" s="25">
        <f t="shared" ref="M8:M13" si="1">IF($L$6&lt;&gt;0,L8/$L$6,0)</f>
        <v>0</v>
      </c>
      <c r="N8" s="66">
        <f>N6-N7</f>
        <v>0</v>
      </c>
      <c r="O8" s="25">
        <f t="shared" ref="O8:O13" si="2">IF($N$6&lt;&gt;0,N8/$N$6,0)</f>
        <v>0</v>
      </c>
    </row>
    <row r="9" spans="1:15" ht="16.5" thickTop="1" thickBot="1" x14ac:dyDescent="0.25">
      <c r="A9" s="14" t="s">
        <v>53</v>
      </c>
      <c r="B9" s="59"/>
      <c r="C9" s="60"/>
      <c r="D9" s="61" t="s">
        <v>49</v>
      </c>
      <c r="E9" s="64">
        <f>IF(J7&lt;&gt;0,((J25+L25)/2)/J7*365,0)</f>
        <v>0</v>
      </c>
      <c r="F9" s="64">
        <f>IF(L7&lt;&gt;0,((L25+N25)/2)/L7*365,0)</f>
        <v>0</v>
      </c>
      <c r="I9" s="45" t="s">
        <v>43</v>
      </c>
      <c r="J9" s="76"/>
      <c r="K9" s="25">
        <f t="shared" si="0"/>
        <v>0</v>
      </c>
      <c r="L9" s="76"/>
      <c r="M9" s="25">
        <f t="shared" si="1"/>
        <v>0</v>
      </c>
      <c r="N9" s="77"/>
      <c r="O9" s="25">
        <f t="shared" si="2"/>
        <v>0</v>
      </c>
    </row>
    <row r="10" spans="1:15" ht="16.5" thickTop="1" thickBot="1" x14ac:dyDescent="0.25">
      <c r="A10" s="15" t="s">
        <v>21</v>
      </c>
      <c r="B10" s="16" t="s">
        <v>30</v>
      </c>
      <c r="C10" s="17" t="s">
        <v>31</v>
      </c>
      <c r="D10" s="15" t="s">
        <v>24</v>
      </c>
      <c r="E10" s="70" t="s">
        <v>30</v>
      </c>
      <c r="F10" s="71" t="s">
        <v>31</v>
      </c>
      <c r="I10" s="45" t="s">
        <v>46</v>
      </c>
      <c r="J10" s="66">
        <f>J8-J9</f>
        <v>0</v>
      </c>
      <c r="K10" s="25">
        <f t="shared" si="0"/>
        <v>0</v>
      </c>
      <c r="L10" s="66">
        <f>L8-L9</f>
        <v>0</v>
      </c>
      <c r="M10" s="25">
        <f t="shared" si="1"/>
        <v>0</v>
      </c>
      <c r="N10" s="66">
        <f>N8-N9</f>
        <v>0</v>
      </c>
      <c r="O10" s="25">
        <f t="shared" si="2"/>
        <v>0</v>
      </c>
    </row>
    <row r="11" spans="1:15" ht="16.5" thickTop="1" thickBot="1" x14ac:dyDescent="0.25">
      <c r="A11" s="18" t="s">
        <v>32</v>
      </c>
      <c r="B11" s="47">
        <f>IF(J27&lt;&gt;0,ROUND(J16/J27,2)&amp;":"&amp;"1",0)</f>
        <v>0</v>
      </c>
      <c r="C11" s="48">
        <f>IF(L27&lt;&gt;0,ROUND(L16/L27,2)&amp;":"&amp;"1",0)</f>
        <v>0</v>
      </c>
      <c r="D11" s="68" t="s">
        <v>34</v>
      </c>
      <c r="E11" s="74">
        <f>IF(J11&lt;&gt;0,J10/J11,0)</f>
        <v>0</v>
      </c>
      <c r="F11" s="74">
        <f>IF(L11&lt;&gt;0,L10/L11,0)</f>
        <v>0</v>
      </c>
      <c r="I11" s="45" t="s">
        <v>3</v>
      </c>
      <c r="J11" s="76"/>
      <c r="K11" s="25">
        <f t="shared" si="0"/>
        <v>0</v>
      </c>
      <c r="L11" s="76"/>
      <c r="M11" s="25">
        <f t="shared" si="1"/>
        <v>0</v>
      </c>
      <c r="N11" s="77"/>
      <c r="O11" s="25">
        <f t="shared" si="2"/>
        <v>0</v>
      </c>
    </row>
    <row r="12" spans="1:15" ht="16.5" thickTop="1" thickBot="1" x14ac:dyDescent="0.25">
      <c r="A12" s="19" t="s">
        <v>23</v>
      </c>
      <c r="B12" s="49">
        <f>IF(J27&lt;&gt;0,ROUND((J16+J17+J18)/J27,2)&amp;":"&amp;"1",0)</f>
        <v>0</v>
      </c>
      <c r="C12" s="50">
        <f>IF(L27&lt;&gt;0,ROUND((L16+L17+L18)/L27,2)&amp;":"&amp;"1",0)</f>
        <v>0</v>
      </c>
      <c r="D12" s="69" t="s">
        <v>57</v>
      </c>
      <c r="E12" s="75">
        <f>IF(J24&lt;&gt;0,J29/J24,0)</f>
        <v>0</v>
      </c>
      <c r="F12" s="75">
        <f>IF(L24&lt;&gt;0,L29/L24,0)</f>
        <v>0</v>
      </c>
      <c r="I12" s="45" t="s">
        <v>4</v>
      </c>
      <c r="J12" s="76"/>
      <c r="K12" s="25">
        <f t="shared" si="0"/>
        <v>0</v>
      </c>
      <c r="L12" s="76"/>
      <c r="M12" s="25">
        <f t="shared" si="1"/>
        <v>0</v>
      </c>
      <c r="N12" s="77"/>
      <c r="O12" s="25">
        <f t="shared" si="2"/>
        <v>0</v>
      </c>
    </row>
    <row r="13" spans="1:15" ht="16.5" thickTop="1" thickBot="1" x14ac:dyDescent="0.25">
      <c r="A13" s="19" t="s">
        <v>22</v>
      </c>
      <c r="B13" s="49">
        <f>IF(J27&lt;&gt;0,ROUND(J21/J27,2)&amp;":"&amp;"1",0)</f>
        <v>0</v>
      </c>
      <c r="C13" s="50">
        <f>IF(L27&lt;&gt;0,ROUND(L21/L27,2)&amp;":"&amp;"1",0)</f>
        <v>0</v>
      </c>
      <c r="D13" s="69" t="s">
        <v>35</v>
      </c>
      <c r="E13" s="75">
        <f>IF(J30&lt;&gt;0,J29/J30,0)</f>
        <v>0</v>
      </c>
      <c r="F13" s="75">
        <f>IF(L30&lt;&gt;0,L29/L30,0)</f>
        <v>0</v>
      </c>
      <c r="I13" s="45" t="s">
        <v>5</v>
      </c>
      <c r="J13" s="66">
        <f>J10-J11-J12</f>
        <v>0</v>
      </c>
      <c r="K13" s="25">
        <f t="shared" si="0"/>
        <v>0</v>
      </c>
      <c r="L13" s="66">
        <f>L10-L11-L12</f>
        <v>0</v>
      </c>
      <c r="M13" s="25">
        <f t="shared" si="1"/>
        <v>0</v>
      </c>
      <c r="N13" s="66">
        <f>N10-N11-N12</f>
        <v>0</v>
      </c>
      <c r="O13" s="25">
        <f t="shared" si="2"/>
        <v>0</v>
      </c>
    </row>
    <row r="14" spans="1:15" ht="16.5" thickTop="1" thickBot="1" x14ac:dyDescent="0.25">
      <c r="A14" s="20" t="s">
        <v>33</v>
      </c>
      <c r="B14" s="51">
        <f>J21-J27</f>
        <v>0</v>
      </c>
      <c r="C14" s="52">
        <f>L21-L29</f>
        <v>0</v>
      </c>
      <c r="D14" s="20"/>
      <c r="E14" s="72"/>
      <c r="F14" s="73"/>
      <c r="I14" s="46"/>
      <c r="J14" s="39"/>
      <c r="K14" s="25"/>
      <c r="L14" s="39"/>
      <c r="M14" s="25"/>
      <c r="N14" s="37"/>
      <c r="O14" s="25"/>
    </row>
    <row r="15" spans="1:15" ht="20.25" thickTop="1" thickBot="1" x14ac:dyDescent="0.35">
      <c r="A15" s="2"/>
      <c r="B15" s="3"/>
      <c r="C15" s="4"/>
      <c r="D15" s="7"/>
      <c r="E15" s="5"/>
      <c r="F15" s="6"/>
      <c r="I15" s="15" t="s">
        <v>6</v>
      </c>
      <c r="J15" s="40"/>
      <c r="K15" s="26"/>
      <c r="L15" s="40"/>
      <c r="M15" s="26"/>
      <c r="N15" s="38"/>
      <c r="O15" s="26"/>
    </row>
    <row r="16" spans="1:15" ht="16.5" thickTop="1" thickBot="1" x14ac:dyDescent="0.25">
      <c r="I16" s="44" t="s">
        <v>7</v>
      </c>
      <c r="J16" s="76"/>
      <c r="K16" s="25">
        <f>IF($J$24&lt;&gt;0,J16/$J$24,0)</f>
        <v>0</v>
      </c>
      <c r="L16" s="76"/>
      <c r="M16" s="25">
        <f>IF($L$24&lt;&gt;0,L16/$L$24,0)</f>
        <v>0</v>
      </c>
      <c r="N16" s="76"/>
      <c r="O16" s="25">
        <f>IF($N$24&lt;&gt;0,N16/$N$24,0)</f>
        <v>0</v>
      </c>
    </row>
    <row r="17" spans="1:15" ht="16.5" thickTop="1" thickBot="1" x14ac:dyDescent="0.25">
      <c r="I17" s="45" t="s">
        <v>8</v>
      </c>
      <c r="J17" s="76"/>
      <c r="K17" s="25">
        <f>IF($J$24&lt;&gt;0,J17/$J$24,0)</f>
        <v>0</v>
      </c>
      <c r="L17" s="76"/>
      <c r="M17" s="25">
        <f t="shared" ref="M17:M31" si="3">IF($L$24&lt;&gt;0,L17/$L$24,0)</f>
        <v>0</v>
      </c>
      <c r="N17" s="76"/>
      <c r="O17" s="25">
        <f t="shared" ref="O17:O31" si="4">IF($N$24&lt;&gt;0,N17/$N$24,0)</f>
        <v>0</v>
      </c>
    </row>
    <row r="18" spans="1:15" ht="16.5" thickTop="1" thickBot="1" x14ac:dyDescent="0.25">
      <c r="A18" s="65"/>
      <c r="B18" s="65"/>
      <c r="C18" s="65"/>
      <c r="D18" s="65"/>
      <c r="I18" s="45" t="s">
        <v>9</v>
      </c>
      <c r="J18" s="76"/>
      <c r="K18" s="25">
        <f t="shared" ref="K18:K31" si="5">IF($J$24&lt;&gt;0,J18/$J$24,0)</f>
        <v>0</v>
      </c>
      <c r="L18" s="76"/>
      <c r="M18" s="25">
        <f t="shared" si="3"/>
        <v>0</v>
      </c>
      <c r="N18" s="76"/>
      <c r="O18" s="25">
        <f t="shared" si="4"/>
        <v>0</v>
      </c>
    </row>
    <row r="19" spans="1:15" ht="16.5" thickTop="1" thickBot="1" x14ac:dyDescent="0.25">
      <c r="A19" s="65"/>
      <c r="H19" s="12"/>
      <c r="I19" s="45" t="s">
        <v>44</v>
      </c>
      <c r="J19" s="76"/>
      <c r="K19" s="25">
        <f t="shared" si="5"/>
        <v>0</v>
      </c>
      <c r="L19" s="76"/>
      <c r="M19" s="25">
        <f t="shared" si="3"/>
        <v>0</v>
      </c>
      <c r="N19" s="76"/>
      <c r="O19" s="25">
        <f t="shared" si="4"/>
        <v>0</v>
      </c>
    </row>
    <row r="20" spans="1:15" ht="16.5" thickTop="1" thickBot="1" x14ac:dyDescent="0.25">
      <c r="I20" s="45" t="s">
        <v>10</v>
      </c>
      <c r="J20" s="76"/>
      <c r="K20" s="25">
        <f t="shared" si="5"/>
        <v>0</v>
      </c>
      <c r="L20" s="78"/>
      <c r="M20" s="25">
        <f t="shared" si="3"/>
        <v>0</v>
      </c>
      <c r="N20" s="76"/>
      <c r="O20" s="25">
        <f t="shared" si="4"/>
        <v>0</v>
      </c>
    </row>
    <row r="21" spans="1:15" ht="16.5" thickTop="1" thickBot="1" x14ac:dyDescent="0.25">
      <c r="I21" s="45" t="s">
        <v>11</v>
      </c>
      <c r="J21" s="66">
        <f>SUM(J16:J20)</f>
        <v>0</v>
      </c>
      <c r="K21" s="25">
        <f t="shared" si="5"/>
        <v>0</v>
      </c>
      <c r="L21" s="66">
        <f>SUM(L16:L20)</f>
        <v>0</v>
      </c>
      <c r="M21" s="25">
        <f t="shared" si="3"/>
        <v>0</v>
      </c>
      <c r="N21" s="66">
        <f>SUM(N16:N20)</f>
        <v>0</v>
      </c>
      <c r="O21" s="25">
        <f t="shared" si="4"/>
        <v>0</v>
      </c>
    </row>
    <row r="22" spans="1:15" ht="16.5" thickTop="1" thickBot="1" x14ac:dyDescent="0.25">
      <c r="B22" s="41"/>
      <c r="I22" s="45" t="s">
        <v>12</v>
      </c>
      <c r="J22" s="76"/>
      <c r="K22" s="25">
        <f t="shared" si="5"/>
        <v>0</v>
      </c>
      <c r="L22" s="76"/>
      <c r="M22" s="25">
        <f t="shared" si="3"/>
        <v>0</v>
      </c>
      <c r="N22" s="76"/>
      <c r="O22" s="25">
        <f t="shared" si="4"/>
        <v>0</v>
      </c>
    </row>
    <row r="23" spans="1:15" ht="16.5" thickTop="1" thickBot="1" x14ac:dyDescent="0.25">
      <c r="I23" s="45" t="s">
        <v>13</v>
      </c>
      <c r="J23" s="76"/>
      <c r="K23" s="25">
        <f t="shared" si="5"/>
        <v>0</v>
      </c>
      <c r="L23" s="76"/>
      <c r="M23" s="25">
        <f t="shared" si="3"/>
        <v>0</v>
      </c>
      <c r="N23" s="76"/>
      <c r="O23" s="25">
        <f t="shared" si="4"/>
        <v>0</v>
      </c>
    </row>
    <row r="24" spans="1:15" ht="16.5" thickTop="1" thickBot="1" x14ac:dyDescent="0.25">
      <c r="B24" s="41"/>
      <c r="I24" s="45" t="s">
        <v>14</v>
      </c>
      <c r="J24" s="66">
        <f>SUM(J21:J23)</f>
        <v>0</v>
      </c>
      <c r="K24" s="25">
        <f t="shared" si="5"/>
        <v>0</v>
      </c>
      <c r="L24" s="66">
        <f>SUM(L21:L23)</f>
        <v>0</v>
      </c>
      <c r="M24" s="25">
        <f t="shared" si="3"/>
        <v>0</v>
      </c>
      <c r="N24" s="66">
        <f>SUM(N21:N23)</f>
        <v>0</v>
      </c>
      <c r="O24" s="25">
        <f t="shared" si="4"/>
        <v>0</v>
      </c>
    </row>
    <row r="25" spans="1:15" ht="16.5" thickTop="1" thickBot="1" x14ac:dyDescent="0.25">
      <c r="B25" s="41"/>
      <c r="I25" s="45" t="s">
        <v>50</v>
      </c>
      <c r="J25" s="76"/>
      <c r="K25" s="25">
        <f t="shared" si="5"/>
        <v>0</v>
      </c>
      <c r="L25" s="76"/>
      <c r="M25" s="25">
        <f t="shared" si="3"/>
        <v>0</v>
      </c>
      <c r="N25" s="77"/>
      <c r="O25" s="25">
        <f t="shared" si="4"/>
        <v>0</v>
      </c>
    </row>
    <row r="26" spans="1:15" ht="16.5" thickTop="1" thickBot="1" x14ac:dyDescent="0.25">
      <c r="B26" s="41"/>
      <c r="I26" s="45" t="s">
        <v>51</v>
      </c>
      <c r="J26" s="76"/>
      <c r="K26" s="25">
        <f t="shared" si="5"/>
        <v>0</v>
      </c>
      <c r="L26" s="76"/>
      <c r="M26" s="25">
        <f t="shared" si="3"/>
        <v>0</v>
      </c>
      <c r="N26" s="77"/>
      <c r="O26" s="25">
        <f t="shared" si="4"/>
        <v>0</v>
      </c>
    </row>
    <row r="27" spans="1:15" ht="16.5" thickTop="1" thickBot="1" x14ac:dyDescent="0.25">
      <c r="I27" s="45" t="s">
        <v>15</v>
      </c>
      <c r="J27" s="66">
        <f>SUM(J25:J26)</f>
        <v>0</v>
      </c>
      <c r="K27" s="25">
        <f t="shared" si="5"/>
        <v>0</v>
      </c>
      <c r="L27" s="66">
        <f>SUM(L25:L26)</f>
        <v>0</v>
      </c>
      <c r="M27" s="25">
        <f t="shared" si="3"/>
        <v>0</v>
      </c>
      <c r="N27" s="67">
        <f>SUM(N25:N26)</f>
        <v>0</v>
      </c>
      <c r="O27" s="25">
        <f t="shared" si="4"/>
        <v>0</v>
      </c>
    </row>
    <row r="28" spans="1:15" ht="16.5" thickTop="1" thickBot="1" x14ac:dyDescent="0.25">
      <c r="I28" s="45" t="s">
        <v>39</v>
      </c>
      <c r="J28" s="76"/>
      <c r="K28" s="25">
        <f t="shared" si="5"/>
        <v>0</v>
      </c>
      <c r="L28" s="76"/>
      <c r="M28" s="25">
        <f t="shared" si="3"/>
        <v>0</v>
      </c>
      <c r="N28" s="77"/>
      <c r="O28" s="25">
        <f t="shared" si="4"/>
        <v>0</v>
      </c>
    </row>
    <row r="29" spans="1:15" ht="16.5" thickTop="1" thickBot="1" x14ac:dyDescent="0.25">
      <c r="I29" s="45" t="s">
        <v>16</v>
      </c>
      <c r="J29" s="66">
        <f>SUM(J27:J28)</f>
        <v>0</v>
      </c>
      <c r="K29" s="25">
        <f t="shared" si="5"/>
        <v>0</v>
      </c>
      <c r="L29" s="66">
        <f>SUM(L27:L28)</f>
        <v>0</v>
      </c>
      <c r="M29" s="25">
        <f t="shared" si="3"/>
        <v>0</v>
      </c>
      <c r="N29" s="66">
        <f>SUM(N27:N28)</f>
        <v>0</v>
      </c>
      <c r="O29" s="25">
        <f t="shared" si="4"/>
        <v>0</v>
      </c>
    </row>
    <row r="30" spans="1:15" ht="16.5" thickTop="1" thickBot="1" x14ac:dyDescent="0.25">
      <c r="I30" s="45" t="s">
        <v>38</v>
      </c>
      <c r="J30" s="76"/>
      <c r="K30" s="25">
        <f t="shared" si="5"/>
        <v>0</v>
      </c>
      <c r="L30" s="76"/>
      <c r="M30" s="25">
        <f t="shared" si="3"/>
        <v>0</v>
      </c>
      <c r="N30" s="76"/>
      <c r="O30" s="25">
        <f t="shared" si="4"/>
        <v>0</v>
      </c>
    </row>
    <row r="31" spans="1:15" ht="16.5" thickTop="1" thickBot="1" x14ac:dyDescent="0.25">
      <c r="I31" s="45" t="s">
        <v>45</v>
      </c>
      <c r="J31" s="66">
        <f>SUM(J29:J30)</f>
        <v>0</v>
      </c>
      <c r="K31" s="25">
        <f t="shared" si="5"/>
        <v>0</v>
      </c>
      <c r="L31" s="66">
        <f>SUM(L29:L30)</f>
        <v>0</v>
      </c>
      <c r="M31" s="25">
        <f t="shared" si="3"/>
        <v>0</v>
      </c>
      <c r="N31" s="66">
        <f>SUM(N29:N30)</f>
        <v>0</v>
      </c>
      <c r="O31" s="25">
        <f t="shared" si="4"/>
        <v>0</v>
      </c>
    </row>
    <row r="32" spans="1:15" ht="16.5" thickTop="1" thickBot="1" x14ac:dyDescent="0.25">
      <c r="I32" s="46"/>
      <c r="J32" s="27"/>
      <c r="K32" s="27"/>
      <c r="L32" s="27"/>
      <c r="M32" s="27"/>
      <c r="N32" s="28"/>
      <c r="O32" s="27"/>
    </row>
    <row r="33" spans="9:16" ht="14.25" thickTop="1" thickBot="1" x14ac:dyDescent="0.25">
      <c r="I33" s="29"/>
      <c r="J33" s="30"/>
      <c r="K33" s="30"/>
      <c r="L33" s="30"/>
      <c r="M33" s="30"/>
      <c r="N33" s="30"/>
      <c r="O33" s="30"/>
    </row>
    <row r="44" spans="9:16" x14ac:dyDescent="0.2">
      <c r="P44" s="42"/>
    </row>
    <row r="61" spans="16:16" x14ac:dyDescent="0.2">
      <c r="P61" s="41"/>
    </row>
    <row r="62" spans="16:16" x14ac:dyDescent="0.2">
      <c r="P62" s="41"/>
    </row>
    <row r="65" spans="16:16" x14ac:dyDescent="0.2">
      <c r="P65" s="41"/>
    </row>
    <row r="66" spans="16:16" x14ac:dyDescent="0.2">
      <c r="P66" s="41"/>
    </row>
  </sheetData>
  <sheetProtection sheet="1" objects="1" scenarios="1" selectLockedCells="1"/>
  <mergeCells count="2">
    <mergeCell ref="A2:F2"/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Ratios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Marshall</dc:creator>
  <cp:lastModifiedBy>David Marshall</cp:lastModifiedBy>
  <cp:lastPrinted>2017-04-29T07:08:30Z</cp:lastPrinted>
  <dcterms:created xsi:type="dcterms:W3CDTF">2017-04-29T07:07:54Z</dcterms:created>
  <dcterms:modified xsi:type="dcterms:W3CDTF">2025-04-24T23:35:36Z</dcterms:modified>
</cp:coreProperties>
</file>